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40" activeTab="3"/>
  </bookViews>
  <sheets>
    <sheet name="bctt KQKD QUY I.2010" sheetId="1" r:id="rId1"/>
    <sheet name="kqkd quy I Nam 2010" sheetId="2" r:id="rId2"/>
    <sheet name="BAO CAO LCTT QUY I" sheetId="3" r:id="rId3"/>
    <sheet name="bcd kt  quý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<sst xmlns="http://schemas.openxmlformats.org/spreadsheetml/2006/main" count="540" uniqueCount="395">
  <si>
    <t>A. Tµi s¶n ng¾n h¹n (100=110+120+130+140+150+170)</t>
  </si>
  <si>
    <t>100</t>
  </si>
  <si>
    <t/>
  </si>
  <si>
    <t>I. TiÒn vµ c¸c kho¶n t­¬ng ®­¬ng tiÒn</t>
  </si>
  <si>
    <t>110</t>
  </si>
  <si>
    <t>1</t>
  </si>
  <si>
    <t>1.TiÒn</t>
  </si>
  <si>
    <t>111</t>
  </si>
  <si>
    <t>2. C¸c kho¶n t­¬ng ®­¬ng tiÒn</t>
  </si>
  <si>
    <t>112</t>
  </si>
  <si>
    <t>II. C¸c kho¶n ®Çu t­ tµi chÝnh ng¾n h¹n</t>
  </si>
  <si>
    <t>120</t>
  </si>
  <si>
    <t>2</t>
  </si>
  <si>
    <t>1. §Çu t­ ng¾n h¹n</t>
  </si>
  <si>
    <t>121</t>
  </si>
  <si>
    <t>2. Dù phßng gi¶m gi¸ chøng kho¸n ®Çu t­ ng¾n h¹n (*)</t>
  </si>
  <si>
    <t>129</t>
  </si>
  <si>
    <t>III. C¸c kho¶n ph¶i thu ng¾n h¹n</t>
  </si>
  <si>
    <t>130</t>
  </si>
  <si>
    <t>3</t>
  </si>
  <si>
    <t>1. Ph¶i thu cña kh¸ch hµng</t>
  </si>
  <si>
    <t>131</t>
  </si>
  <si>
    <t>2. Tr¶ tr­íc cho ng­êi b¸n</t>
  </si>
  <si>
    <t>132</t>
  </si>
  <si>
    <t>3. Ph¶i thu néi bé</t>
  </si>
  <si>
    <t>133</t>
  </si>
  <si>
    <t>4. Ph¶i thu theo tiÕn ®é kÕ ho¹ch hîp ®ång x©y dùng</t>
  </si>
  <si>
    <t>134</t>
  </si>
  <si>
    <t>5. C¸c kho¶n ph¶i thu kh¸c</t>
  </si>
  <si>
    <t>138</t>
  </si>
  <si>
    <t>6. Dù phßng ph¶i thu ng¾n h¹n khã ®ßi (*)</t>
  </si>
  <si>
    <t>139</t>
  </si>
  <si>
    <t>IV. Hµng tån kho</t>
  </si>
  <si>
    <t>140</t>
  </si>
  <si>
    <t>4,27</t>
  </si>
  <si>
    <t>1. Hµng tån kho</t>
  </si>
  <si>
    <t>141</t>
  </si>
  <si>
    <t>2. Dù phßng gi¶m gi¸ hµng tån kho (*)</t>
  </si>
  <si>
    <t>149</t>
  </si>
  <si>
    <t>V. Tµi s¶n ng¾n h¹n kh¸c</t>
  </si>
  <si>
    <t>150</t>
  </si>
  <si>
    <t>1. Chi phÝ tr¶ tr­íc ng¾n h¹n</t>
  </si>
  <si>
    <t>151</t>
  </si>
  <si>
    <t>2. C¸c kho¶n thuÕ ph¶i thu</t>
  </si>
  <si>
    <t>152</t>
  </si>
  <si>
    <t>25</t>
  </si>
  <si>
    <t>3. Tµi s¶n ng¾n h¹n kh¸c</t>
  </si>
  <si>
    <t>158</t>
  </si>
  <si>
    <t>VI. Hµng dù tr÷ quèc gia</t>
  </si>
  <si>
    <t>170</t>
  </si>
  <si>
    <t>B. Tµi s¶n dµi h¹n (200=210+220+240+250+260)</t>
  </si>
  <si>
    <t>200</t>
  </si>
  <si>
    <t>I. C¸c kho¶n ph¶i thu dµi h¹n</t>
  </si>
  <si>
    <t>210</t>
  </si>
  <si>
    <t>5</t>
  </si>
  <si>
    <t>1.Ph¶i thu dµi h¹n cña kh¸ch hµng</t>
  </si>
  <si>
    <t>211</t>
  </si>
  <si>
    <t>2. Ph¶i thu néi bé dµi h¹n</t>
  </si>
  <si>
    <t>212</t>
  </si>
  <si>
    <t>3.Ph¶i thu dµi h¹n kh¸c</t>
  </si>
  <si>
    <t>213</t>
  </si>
  <si>
    <t>4. Dù phßng ph¶i thu dµi h¹n khã ®ßi (*)</t>
  </si>
  <si>
    <t>219</t>
  </si>
  <si>
    <t>II. Tµi s¶n cè ®Þnh</t>
  </si>
  <si>
    <t>220</t>
  </si>
  <si>
    <t>1. Tµi s¶n cè ®Þnh h÷u h×nh</t>
  </si>
  <si>
    <t>221</t>
  </si>
  <si>
    <t>19</t>
  </si>
  <si>
    <t xml:space="preserve">    - Nguyªn gi¸</t>
  </si>
  <si>
    <t>222</t>
  </si>
  <si>
    <t xml:space="preserve">    - Gi¸ trÞ hao mßn luü kÕ (*)</t>
  </si>
  <si>
    <t>223</t>
  </si>
  <si>
    <t>2. Tµi s¶n cè ®Þnh thuª tµi chÝnh</t>
  </si>
  <si>
    <t>224</t>
  </si>
  <si>
    <t>225</t>
  </si>
  <si>
    <t>226</t>
  </si>
  <si>
    <t>3. Tµi s¶n cè ®Þnh v« h×nh</t>
  </si>
  <si>
    <t>227</t>
  </si>
  <si>
    <t>228</t>
  </si>
  <si>
    <t>229</t>
  </si>
  <si>
    <t>4. Chi phÝ x©y dùng c¬ b¶n dë dang</t>
  </si>
  <si>
    <t>230</t>
  </si>
  <si>
    <t>6,28</t>
  </si>
  <si>
    <t>III. BÊt ®éng s¶n ®Çu t­</t>
  </si>
  <si>
    <t>240</t>
  </si>
  <si>
    <t>241</t>
  </si>
  <si>
    <t>242</t>
  </si>
  <si>
    <t>IV. C¸c kho¶n ®Çu t­ tµi chÝnh dµi h¹n</t>
  </si>
  <si>
    <t>250</t>
  </si>
  <si>
    <t>7</t>
  </si>
  <si>
    <t>1. §Çu t­ vµo c«ng ty con</t>
  </si>
  <si>
    <t>251</t>
  </si>
  <si>
    <t>2. §Çu t­ vµo c«ng ty liªn kÕt, liªn doanh</t>
  </si>
  <si>
    <t>252</t>
  </si>
  <si>
    <t>3. §Çu t­ dµi h¹n kh¸c</t>
  </si>
  <si>
    <t>258</t>
  </si>
  <si>
    <t>4. Dù phßng gi¶m gi¸ ®Çu t­ tµi chÝnh dµi h¹n(*)</t>
  </si>
  <si>
    <t>259</t>
  </si>
  <si>
    <t>VI. Tµi s¶n dµi h¹n kh¸c</t>
  </si>
  <si>
    <t>260</t>
  </si>
  <si>
    <t>1. Chi phÝ tr¶ tr­íc dµi h¹n</t>
  </si>
  <si>
    <t>261</t>
  </si>
  <si>
    <t>2. Tµi s¶n thuÕ thu nhËp ho·n l¹i</t>
  </si>
  <si>
    <t>262</t>
  </si>
  <si>
    <t>8</t>
  </si>
  <si>
    <t>3. Tµi s¶n dµi h¹n kh¸c</t>
  </si>
  <si>
    <t>268</t>
  </si>
  <si>
    <t>Tæng céng tµi s¶n (270 = 100 + 200)</t>
  </si>
  <si>
    <t>270</t>
  </si>
  <si>
    <t>A. Nî ph¶i tr¶ (300= 310+320)</t>
  </si>
  <si>
    <t>300</t>
  </si>
  <si>
    <t>I. Nî ng¾n h¹n</t>
  </si>
  <si>
    <t>310</t>
  </si>
  <si>
    <t>1. Vay vµ nî ng¾n h¹n</t>
  </si>
  <si>
    <t>311</t>
  </si>
  <si>
    <t>9</t>
  </si>
  <si>
    <t>2. Ph¶i tr¶ ng­êi b¸n</t>
  </si>
  <si>
    <t>312</t>
  </si>
  <si>
    <t>3. Ng­êi mua tr¶ tiÒn tr­íc</t>
  </si>
  <si>
    <t>313</t>
  </si>
  <si>
    <t>4. ThuÕ vµ c¸c kho¶n ph¶i nép Nhµ n­íc</t>
  </si>
  <si>
    <t>314</t>
  </si>
  <si>
    <t>5. Ph¶i tr¶ c«ng nh©n viªn</t>
  </si>
  <si>
    <t>315</t>
  </si>
  <si>
    <t>6. Chi phÝ ph¶i tr¶</t>
  </si>
  <si>
    <t>316</t>
  </si>
  <si>
    <t>10</t>
  </si>
  <si>
    <t>7. Ph¶i tr¶ néi bé</t>
  </si>
  <si>
    <t>317</t>
  </si>
  <si>
    <t>11</t>
  </si>
  <si>
    <t>8. Ph¶i tr¶ theo tiÕn ®é kÕ ho¹ch hîp ®ång x©y dùng</t>
  </si>
  <si>
    <t>318</t>
  </si>
  <si>
    <t>9. C¸c kho¶n ph¶i tr¶, ph¶i nép kh¸c</t>
  </si>
  <si>
    <t>319</t>
  </si>
  <si>
    <t>13</t>
  </si>
  <si>
    <t>II. Nî dµi h¹n</t>
  </si>
  <si>
    <t>320</t>
  </si>
  <si>
    <t>1. Ph¶i tr¶ dµi h¹n ng­êi b¸n</t>
  </si>
  <si>
    <t>2. Ph¶i tr¶ dµi h¹n néi bé</t>
  </si>
  <si>
    <t>12</t>
  </si>
  <si>
    <t>3. Ph¶i tr¶ dµi h¹n kh¸c</t>
  </si>
  <si>
    <t>4. Vay vµ nî dµi h¹n</t>
  </si>
  <si>
    <t>14</t>
  </si>
  <si>
    <t>5. ThuÕ thu nhËp ho·n l¹i ph¶i tr¶</t>
  </si>
  <si>
    <t>B. Vèn chñ së h÷u (400=410+430+470)</t>
  </si>
  <si>
    <t>400</t>
  </si>
  <si>
    <t>I. Vèn chñ së h÷u</t>
  </si>
  <si>
    <t>410</t>
  </si>
  <si>
    <t>23</t>
  </si>
  <si>
    <t>1. Vèn ®Çu t­ cña chñ së h÷u</t>
  </si>
  <si>
    <t>411</t>
  </si>
  <si>
    <t>2. ThÆng d­ vèn cæ phÇn</t>
  </si>
  <si>
    <t>412</t>
  </si>
  <si>
    <t>3. Cæ phiÕu ng©n quü</t>
  </si>
  <si>
    <t>413</t>
  </si>
  <si>
    <t>4. Chªnh lÖch ®¸nh gi¸ l¹i tµi s¶n</t>
  </si>
  <si>
    <t>414</t>
  </si>
  <si>
    <t>5. Chªnh lÖch tû gi¸ hèi ®o¸i</t>
  </si>
  <si>
    <t>415</t>
  </si>
  <si>
    <t>6. Quü ®Çu t­ ph¸t triÓn</t>
  </si>
  <si>
    <t>416</t>
  </si>
  <si>
    <t>21</t>
  </si>
  <si>
    <t>7. Quü dù phßng tµi chÝnh</t>
  </si>
  <si>
    <t>417</t>
  </si>
  <si>
    <t>8. Quü kh¸c thuéc vèn chñ së h÷u</t>
  </si>
  <si>
    <t>418</t>
  </si>
  <si>
    <t>9. Lîi nhuËn ch­a ph©n phèi</t>
  </si>
  <si>
    <t>419</t>
  </si>
  <si>
    <t>10.Nguån vèn ®Çu t­ XDCB</t>
  </si>
  <si>
    <t>420</t>
  </si>
  <si>
    <t>II. Nguån kinh phÝ, quü kh¸c</t>
  </si>
  <si>
    <t>430</t>
  </si>
  <si>
    <t>1. Quü khen th­ëng vµ phóc lîi</t>
  </si>
  <si>
    <t>431</t>
  </si>
  <si>
    <t>2. Nguån kinh phÝ</t>
  </si>
  <si>
    <t>432</t>
  </si>
  <si>
    <t>3. Nguån kinh phÝ ®· h×nh thµnh TSC§</t>
  </si>
  <si>
    <t>433</t>
  </si>
  <si>
    <t>III. Quü dù tr÷ quèc gia</t>
  </si>
  <si>
    <t>470</t>
  </si>
  <si>
    <t>Tæng céng nguån vèn (500 = 300 + 400)</t>
  </si>
  <si>
    <t>500</t>
  </si>
  <si>
    <t>C¸c chØ tiªu ngoµi b¶ng c©n ®èi kÕ to¸n</t>
  </si>
  <si>
    <t>1. Tµi s¶n thuª ngoµi</t>
  </si>
  <si>
    <t>18</t>
  </si>
  <si>
    <t>2. VËt t­, hµng hãa nhËn gi÷ hé, nhËn gia c«ng</t>
  </si>
  <si>
    <t>3. Hµng hãa nhËn b¸n hé, nhËn ký göi</t>
  </si>
  <si>
    <t>4. Nî khã ®ßi ®· xö lý</t>
  </si>
  <si>
    <t>5. Ngo¹i tÖ c¸c lo¹i</t>
  </si>
  <si>
    <t>6. Dù to¸n chi ho¹t ®éng</t>
  </si>
  <si>
    <t xml:space="preserve">                TæNG C¤NG TY X¡NG DÇU VIÖT NAM</t>
  </si>
  <si>
    <t>C¤NG TY Cæ PHÇN XUÊT NHËP KHÈU PETROLIMEX</t>
  </si>
  <si>
    <t>§¬n vÞ tÝnh : VN§</t>
  </si>
  <si>
    <t>Tªn chØ tiªu</t>
  </si>
  <si>
    <t>M· sè</t>
  </si>
  <si>
    <t>M· TM</t>
  </si>
  <si>
    <t>Sè ®Çu n¨m</t>
  </si>
  <si>
    <t xml:space="preserve">                  B¶NG C¢N §èi kÕ to¸n </t>
  </si>
  <si>
    <t>1. Doanh thu b¸n hµng, cung cÊp dÞch vô</t>
  </si>
  <si>
    <t>01</t>
  </si>
  <si>
    <t>2. C¸c kho¶n gi¶m trõ</t>
  </si>
  <si>
    <t>03</t>
  </si>
  <si>
    <t>3. Doanh thu thuÇn vÒ b¸n hµng, cung cÊp dÞch vô (10=01- 03)</t>
  </si>
  <si>
    <t>4. Gi¸ vèn hµng b¸n</t>
  </si>
  <si>
    <t>5. Lîi nhuËn gép vÒ b¸n hµng, cung cÊp dÞch vô  (20 = 10 - 11)</t>
  </si>
  <si>
    <t>20</t>
  </si>
  <si>
    <t>6. Doanh thu ho¹t ®éng tµi chÝnh</t>
  </si>
  <si>
    <t>7. Chi phÝ tµi chÝnh</t>
  </si>
  <si>
    <t>22</t>
  </si>
  <si>
    <t xml:space="preserve">    - Trong ®ã: L·i vay ph¶i tr¶</t>
  </si>
  <si>
    <t>8. Chi phÝ b¸n hµng</t>
  </si>
  <si>
    <t>24</t>
  </si>
  <si>
    <t>9. Chi phÝ qu¶n lý doanh nghiÖp</t>
  </si>
  <si>
    <t>10. Lîi nhuËn tõ ho¹t ®éng kinh doanh {30=20+(21-22)-(24+25)}</t>
  </si>
  <si>
    <t>30</t>
  </si>
  <si>
    <t>11. Thu nhËp kh¸c</t>
  </si>
  <si>
    <t>31</t>
  </si>
  <si>
    <t>12. Chi phÝ kh¸c</t>
  </si>
  <si>
    <t>32</t>
  </si>
  <si>
    <t>13. Lîi nhuËn kh¸c (40 = 31 - 32)</t>
  </si>
  <si>
    <t>40</t>
  </si>
  <si>
    <t>14. Tæng lîi nhuËn KT tr­íc thuÕ (50=30+40)</t>
  </si>
  <si>
    <t>50</t>
  </si>
  <si>
    <t>15.ThuÕ  thu nhËp doanh nghiÖp</t>
  </si>
  <si>
    <t>51</t>
  </si>
  <si>
    <t>16. Lîi nhuËn sau thuÕ (60 = 50 - 51)</t>
  </si>
  <si>
    <t>60</t>
  </si>
  <si>
    <t>ma_TM</t>
  </si>
  <si>
    <t xml:space="preserve">Ng­êi LËp biÓu                                                       KÕ to¸n tr­ëng                 </t>
  </si>
  <si>
    <t xml:space="preserve">Tæng gi¸m ®èc </t>
  </si>
  <si>
    <t>02</t>
  </si>
  <si>
    <t>04</t>
  </si>
  <si>
    <t>05</t>
  </si>
  <si>
    <t>06</t>
  </si>
  <si>
    <t>07</t>
  </si>
  <si>
    <t>26</t>
  </si>
  <si>
    <t>27</t>
  </si>
  <si>
    <t>Mẫu CBTT-03</t>
  </si>
  <si>
    <t>(Ban hành kèm theo Thông tư số 38 /2007/TT-BTC ngày 08/6/2007  của Bộ trưởng Bộ Tài chính hướng dẫn về việc Công bố thông tin trên thị trường chứng khoán)</t>
  </si>
  <si>
    <t>CÔNG TY CỔ PHẦN XUẤT NHẬP KHẨU PETROLIMEX</t>
  </si>
  <si>
    <t xml:space="preserve">I.A. BẢNG CÂN ĐỐI KẾ TOÁN   </t>
  </si>
  <si>
    <t>(Áp dụng với các doanh nghiệp trong lĩnh vực sản xuất, chế biến, dịch vụ)</t>
  </si>
  <si>
    <t>STT</t>
  </si>
  <si>
    <t>Nội dung</t>
  </si>
  <si>
    <t xml:space="preserve">Số đầu năm 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</si>
  <si>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</si>
  <si>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</si>
  <si>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</si>
  <si>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</si>
  <si>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</si>
  <si>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</si>
  <si>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</si>
  <si>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</si>
  <si>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</si>
  <si>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</si>
  <si>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</si>
  <si>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</si>
  <si>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</si>
  <si>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</si>
  <si>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</si>
  <si>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</si>
  <si>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</si>
  <si>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</si>
  <si>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</si>
  <si>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</si>
  <si>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</si>
  <si>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</si>
  <si>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</si>
  <si>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</si>
  <si>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</si>
  <si>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</si>
  <si>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</si>
  <si>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</si>
  <si>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</si>
  <si>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</si>
  <si>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</si>
  <si>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</si>
  <si>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</si>
  <si>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</si>
  <si>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</si>
  <si>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</si>
  <si>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</si>
  <si>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</si>
  <si>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</si>
  <si>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</si>
  <si>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</si>
  <si>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</si>
  <si>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(Áp dụng với các doanh nghiệp sản xuất, chế biến, dịch vụ)</t>
  </si>
  <si>
    <t>Chỉ tiêu</t>
  </si>
  <si>
    <t>Doanh thu bán hàng và cung cấp dịch vụ</t>
  </si>
  <si>
    <t>Các khoản giảm trừ doanh thu</t>
  </si>
  <si>
    <t>Doanh thu thuần vê bán hàng và cung cấp dịch vụ</t>
  </si>
  <si>
    <t>4</t>
  </si>
  <si>
    <t>Giá vốn hàng bán</t>
  </si>
  <si>
    <t>LN gộp về bán hàng và cung cấp dịch vụ</t>
  </si>
  <si>
    <t>6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</si>
  <si>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</si>
  <si>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</si>
  <si>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</si>
  <si>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</si>
  <si>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</si>
  <si>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</si>
  <si>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</si>
  <si>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</si>
  <si>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</si>
  <si>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</si>
  <si>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</si>
  <si>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</si>
  <si>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</si>
  <si>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r>
      <t>Tổng Giám đốc</t>
    </r>
    <r>
      <rPr>
        <sz val="14"/>
        <rFont val="Times New Roman"/>
        <family val="1"/>
      </rPr>
      <t xml:space="preserve"> </t>
    </r>
  </si>
  <si>
    <t xml:space="preserve">                TæNG C«NG TY X¡NG DÇU VIÖT NAM</t>
  </si>
  <si>
    <t xml:space="preserve">                  KÕT QU¶ HO¹T ®éng kinh doanh gi÷a niªn ®é</t>
  </si>
  <si>
    <t xml:space="preserve">ChØ tiªu </t>
  </si>
  <si>
    <t xml:space="preserve">N¨m tr­íc </t>
  </si>
  <si>
    <t xml:space="preserve">                                                                                            Tõ ngµy : 01/01/2009          §Õn ngµy : 31/03/2009</t>
  </si>
  <si>
    <t xml:space="preserve">20 </t>
  </si>
  <si>
    <t xml:space="preserve">21 </t>
  </si>
  <si>
    <t xml:space="preserve">22 </t>
  </si>
  <si>
    <t xml:space="preserve">15 </t>
  </si>
  <si>
    <t>10.Dù phßng ph¶I tr¶ ng¾n h¹n</t>
  </si>
  <si>
    <t>330</t>
  </si>
  <si>
    <t>331</t>
  </si>
  <si>
    <t>332</t>
  </si>
  <si>
    <t>333</t>
  </si>
  <si>
    <t>334</t>
  </si>
  <si>
    <t>335</t>
  </si>
  <si>
    <t>6.Dù phßng trî cÊp mÊt viÖc lµm</t>
  </si>
  <si>
    <t>336</t>
  </si>
  <si>
    <t>7.Dù phßng ph¶I tr¶ dµi h¹n</t>
  </si>
  <si>
    <t>337</t>
  </si>
  <si>
    <t>11.Nguån vèn ®Çu t­ x©y dùng c¬ b¶n</t>
  </si>
  <si>
    <t>421</t>
  </si>
  <si>
    <t>N¨m nay</t>
  </si>
  <si>
    <t xml:space="preserve">B¸O C¸O TµI CHÝNH TãM T¾T </t>
  </si>
  <si>
    <t>Số cuối quý</t>
  </si>
  <si>
    <t>Sè cuèi quý</t>
  </si>
  <si>
    <t>Tæng gi¸m ®èc</t>
  </si>
  <si>
    <t>Lòy kÕ tõ ®Çu n¨m ®Õn cuèi quý nµy</t>
  </si>
  <si>
    <t>Qóy I</t>
  </si>
  <si>
    <t>Qóy I/2009</t>
  </si>
  <si>
    <t>Quý I n¨m 2010</t>
  </si>
  <si>
    <t xml:space="preserve">  Ngày  26 tháng 04 năm 2010</t>
  </si>
  <si>
    <t>quý i - n¨m 2010</t>
  </si>
  <si>
    <t>Qóy I/2010</t>
  </si>
  <si>
    <t xml:space="preserve">TrÇn ThÞ H»ng                                                                      </t>
  </si>
  <si>
    <t xml:space="preserve">                 Ngµy 26 th¸ng 04 n¨m 2009</t>
  </si>
  <si>
    <t xml:space="preserve"> </t>
  </si>
  <si>
    <t>MCT</t>
  </si>
  <si>
    <t>Quý I N¨m 2010</t>
  </si>
  <si>
    <t>N¨m 2009</t>
  </si>
  <si>
    <t>I. L­u chuyÓn tiÒn tõ ho¹t ®éng kinh doanh</t>
  </si>
  <si>
    <t>1. Lîi nhuËn tr­íc thuÕ</t>
  </si>
  <si>
    <t>2. §iÒu chØnh cho c¸c kho¶n</t>
  </si>
  <si>
    <t>KhÊu hao tµi s¶n cè ®Þnh</t>
  </si>
  <si>
    <t>C¸c kho¶n dù phßng</t>
  </si>
  <si>
    <t>L·I chªnh lÖch tû gi¸ hèi ®o¸I ch­a thùc hiÖn</t>
  </si>
  <si>
    <t>L·I tõ ho¹t ®éng ®Çu t­</t>
  </si>
  <si>
    <t>Chi phÝ l·I vay</t>
  </si>
  <si>
    <t>3. Lîi nhuËn tõ ho¹t ®éng kd tr­íc thay ®æi vèn l­u ®éng</t>
  </si>
  <si>
    <t>08</t>
  </si>
  <si>
    <t>(T¨ng) c¸c kho¶n ph¶I thu</t>
  </si>
  <si>
    <t>09</t>
  </si>
  <si>
    <t>Gi¶m hµng tån kho</t>
  </si>
  <si>
    <t>Gi¶m c¸c kho¶n ph¶I tr¶</t>
  </si>
  <si>
    <t>Gi¶m chi phÝ tr¶ tr­íc</t>
  </si>
  <si>
    <t>TiÒn l·I vay ®· tr¶</t>
  </si>
  <si>
    <t>ThuÕ Thu nhËp doanh nghiÖp ®· nép</t>
  </si>
  <si>
    <t>TiÒn thu kh¸c tõ ho¹t ®éng kinh doanh</t>
  </si>
  <si>
    <t>TiÒn chi kh¸c tõ ho¹t ®éng kinh doanh</t>
  </si>
  <si>
    <t>L­u chuyÓn tiÒn thuÇn tõ ho¹t ®éng kinh doanh</t>
  </si>
  <si>
    <t>II. L­u chuyÓn tiÒn tõ ho¹t ®éng ®Çu t­</t>
  </si>
  <si>
    <t>1.TiÒn chi ®Ó mua s¾m, x©y dùng tµi s¶n cè ®Þnh</t>
  </si>
  <si>
    <t>2.TiÒn chi cho vay, mua c¸c c«ng cô nî cña ®¬n vÞ kh¸c</t>
  </si>
  <si>
    <t>3.TiÒn thu håi cho vay, b¸n l¹i c¸c c«ng cô nî cña ®¬n vÞ kh¸c</t>
  </si>
  <si>
    <t>4.TiÒn chi ®Çu t­ gãp vèn vµo c¸c ®¬n vÞ kh¸c</t>
  </si>
  <si>
    <t>5. TiÒn thu håi ®Çu t­ gãp vèn vµo c¸c ®¬n vÞ kh¸c</t>
  </si>
  <si>
    <t>6.TiÒn l·I cho vay, cæ tøc, lîi nhuËn ®­îc chia</t>
  </si>
  <si>
    <t>L­u chuyÓn tiÒn thuÇn tõ ho¹t ®éng ®Çu t­</t>
  </si>
  <si>
    <t>III. L­u chuyÓn tiÒn tõ ho¹t ®éng tµi chÝnh</t>
  </si>
  <si>
    <t>1. TiÒn vay ng¾n h¹n, dµi h¹n nhËn ®­îc</t>
  </si>
  <si>
    <t>2. TiÒn chi tr¶ nî gèc vay</t>
  </si>
  <si>
    <t>3. Cæ tøc ®· tr¶ cho chñ së h÷u</t>
  </si>
  <si>
    <t>TiÒn vµ c¸c kho¶n t­¬ng ®­¬ng tiÒn tån cuèi n¨m</t>
  </si>
  <si>
    <t xml:space="preserve">                 NguyÔn Tr­êng ¸nh </t>
  </si>
  <si>
    <t>TrÇn ThÞ H»ng</t>
  </si>
  <si>
    <t>v</t>
  </si>
  <si>
    <t>b¸o c¸o l­u chuyÓn tiÒn tÖ hîp nhÊt</t>
  </si>
  <si>
    <t>Theo ph­¬ng ph¸p gi¸n tiÕp</t>
  </si>
  <si>
    <t>L­u chuyÓn tiÒn thuÇn tõ ho¹t ®éng tµi chÝnh</t>
  </si>
  <si>
    <t>L­u chuyÓn tiÒn thuÇn trong n¨m</t>
  </si>
  <si>
    <t>TiÒn vµ c¸c kho¶n t­¬ng ®­¬ng tiÒn tån ®Çu n¨m</t>
  </si>
  <si>
    <t>TPHCM, Ngµy 26 th¸ng 04 n¨m 2010</t>
  </si>
  <si>
    <t xml:space="preserve"> Ng­êi lËp biÓu                                                   KÕ to¸n tr­ëng                                                      Tæng Gi¸m ®èc</t>
  </si>
  <si>
    <t>7. Nguån vèn khÊu hao c¬ b¶n hiÖn cã</t>
  </si>
  <si>
    <t xml:space="preserve">TrÇn ThÞ H»ng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</si>
</sst>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_(* #,##0_);_(* \(#,##0\);_(* &quot;-&quot;??_);_(@_)"/>
    <numFmt numFmtId="169" formatCode="#.##0"/>
  </numFmts>
  <fonts count="39">
    <font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b/>
      <sz val="10"/>
      <name val="Arial"/>
      <family val="0"/>
    </font>
    <font>
      <b/>
      <sz val="10"/>
      <name val=".VnTimeH"/>
      <family val="2"/>
    </font>
    <font>
      <b/>
      <sz val="24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sz val="18"/>
      <name val=".VnTifani HeavyH"/>
      <family val="2"/>
    </font>
    <font>
      <sz val="10"/>
      <name val=".VnRevueH"/>
      <family val="2"/>
    </font>
    <font>
      <sz val="12"/>
      <name val=".VnArial Narrow"/>
      <family val="2"/>
    </font>
    <font>
      <sz val="12"/>
      <color indexed="53"/>
      <name val=".VnArial Narrow"/>
      <family val="2"/>
    </font>
    <font>
      <sz val="12"/>
      <color indexed="12"/>
      <name val=".VnArial Narrow"/>
      <family val="2"/>
    </font>
    <font>
      <sz val="12"/>
      <name val=".VnTime"/>
      <family val="2"/>
    </font>
    <font>
      <b/>
      <sz val="15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.VnTimeH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.VnTime"/>
      <family val="2"/>
    </font>
    <font>
      <sz val="14"/>
      <name val="Times New Roman"/>
      <family val="1"/>
    </font>
    <font>
      <b/>
      <sz val="10"/>
      <name val=".VnRevueH"/>
      <family val="2"/>
    </font>
    <font>
      <b/>
      <sz val="11"/>
      <name val=".VnTime"/>
      <family val="2"/>
    </font>
    <font>
      <b/>
      <sz val="14"/>
      <name val=".VnTime"/>
      <family val="2"/>
    </font>
    <font>
      <b/>
      <u val="single"/>
      <sz val="10"/>
      <name val=".VnTime"/>
      <family val="2"/>
    </font>
    <font>
      <b/>
      <i/>
      <sz val="10"/>
      <name val=".VnTime"/>
      <family val="2"/>
    </font>
    <font>
      <sz val="11"/>
      <name val=".VnTime"/>
      <family val="2"/>
    </font>
    <font>
      <b/>
      <i/>
      <sz val="12"/>
      <name val=".VnTime"/>
      <family val="2"/>
    </font>
    <font>
      <sz val="12"/>
      <color indexed="8"/>
      <name val=".VnTime"/>
      <family val="2"/>
    </font>
    <font>
      <b/>
      <sz val="18"/>
      <name val=".VnTime"/>
      <family val="2"/>
    </font>
    <font>
      <i/>
      <sz val="10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left" wrapText="1"/>
    </xf>
    <xf numFmtId="3" fontId="23" fillId="0" borderId="8" xfId="0" applyNumberFormat="1" applyFont="1" applyBorder="1" applyAlignment="1">
      <alignment horizontal="right" wrapText="1"/>
    </xf>
    <xf numFmtId="0" fontId="24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wrapText="1"/>
    </xf>
    <xf numFmtId="3" fontId="25" fillId="0" borderId="9" xfId="0" applyNumberFormat="1" applyFont="1" applyBorder="1" applyAlignment="1">
      <alignment horizontal="right" wrapText="1"/>
    </xf>
    <xf numFmtId="0" fontId="22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wrapText="1"/>
    </xf>
    <xf numFmtId="3" fontId="23" fillId="0" borderId="9" xfId="0" applyNumberFormat="1" applyFont="1" applyBorder="1" applyAlignment="1">
      <alignment horizontal="right" wrapText="1"/>
    </xf>
    <xf numFmtId="0" fontId="24" fillId="0" borderId="9" xfId="0" applyFont="1" applyBorder="1" applyAlignment="1">
      <alignment horizontal="justify" wrapText="1"/>
    </xf>
    <xf numFmtId="0" fontId="22" fillId="0" borderId="9" xfId="0" applyFont="1" applyBorder="1" applyAlignment="1">
      <alignment wrapText="1"/>
    </xf>
    <xf numFmtId="0" fontId="7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2" fillId="0" borderId="0" xfId="0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3" xfId="0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22" fillId="0" borderId="6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7" fillId="0" borderId="12" xfId="0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27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horizontal="justify" vertical="top" wrapText="1"/>
    </xf>
    <xf numFmtId="3" fontId="2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3" fillId="0" borderId="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right" vertical="top" wrapText="1"/>
    </xf>
    <xf numFmtId="3" fontId="2" fillId="0" borderId="28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right" vertical="top" wrapText="1"/>
    </xf>
    <xf numFmtId="3" fontId="2" fillId="0" borderId="30" xfId="0" applyNumberFormat="1" applyFont="1" applyBorder="1" applyAlignment="1">
      <alignment horizontal="right" vertical="top" wrapText="1"/>
    </xf>
    <xf numFmtId="3" fontId="2" fillId="2" borderId="29" xfId="0" applyNumberFormat="1" applyFont="1" applyFill="1" applyBorder="1" applyAlignment="1">
      <alignment horizontal="right" vertical="top" wrapText="1"/>
    </xf>
    <xf numFmtId="3" fontId="2" fillId="2" borderId="30" xfId="0" applyNumberFormat="1" applyFont="1" applyFill="1" applyBorder="1" applyAlignment="1">
      <alignment horizontal="righ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 quotePrefix="1">
      <alignment horizontal="center" vertical="top" wrapText="1"/>
    </xf>
    <xf numFmtId="3" fontId="3" fillId="3" borderId="29" xfId="0" applyNumberFormat="1" applyFont="1" applyFill="1" applyBorder="1" applyAlignment="1">
      <alignment horizontal="right" vertical="top" wrapText="1"/>
    </xf>
    <xf numFmtId="3" fontId="3" fillId="3" borderId="30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Border="1" applyAlignment="1" quotePrefix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left" vertical="top" wrapText="1"/>
    </xf>
    <xf numFmtId="49" fontId="3" fillId="0" borderId="9" xfId="0" applyNumberFormat="1" applyFont="1" applyBorder="1" applyAlignment="1" quotePrefix="1">
      <alignment horizontal="center" vertical="top" wrapText="1"/>
    </xf>
    <xf numFmtId="3" fontId="3" fillId="2" borderId="29" xfId="0" applyNumberFormat="1" applyFont="1" applyFill="1" applyBorder="1" applyAlignment="1">
      <alignment horizontal="right" vertical="top" wrapText="1"/>
    </xf>
    <xf numFmtId="3" fontId="3" fillId="2" borderId="30" xfId="0" applyNumberFormat="1" applyFont="1" applyFill="1" applyBorder="1" applyAlignment="1">
      <alignment horizontal="right" vertical="top" wrapText="1"/>
    </xf>
    <xf numFmtId="0" fontId="33" fillId="0" borderId="24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49" fontId="2" fillId="0" borderId="33" xfId="0" applyNumberFormat="1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right" vertical="top" wrapText="1"/>
    </xf>
    <xf numFmtId="3" fontId="3" fillId="0" borderId="35" xfId="0" applyNumberFormat="1" applyFont="1" applyBorder="1" applyAlignment="1">
      <alignment horizontal="right" vertical="top" wrapText="1"/>
    </xf>
    <xf numFmtId="0" fontId="2" fillId="0" borderId="36" xfId="0" applyFont="1" applyBorder="1" applyAlignment="1">
      <alignment vertical="top" wrapText="1"/>
    </xf>
    <xf numFmtId="49" fontId="34" fillId="0" borderId="36" xfId="0" applyNumberFormat="1" applyFont="1" applyBorder="1" applyAlignment="1">
      <alignment horizontal="center" vertical="top" wrapText="1"/>
    </xf>
    <xf numFmtId="3" fontId="30" fillId="0" borderId="3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168" fontId="14" fillId="0" borderId="0" xfId="15" applyNumberFormat="1" applyFont="1" applyBorder="1" applyAlignment="1">
      <alignment wrapText="1"/>
    </xf>
    <xf numFmtId="3" fontId="14" fillId="0" borderId="0" xfId="15" applyNumberFormat="1" applyFont="1" applyBorder="1" applyAlignment="1">
      <alignment wrapText="1"/>
    </xf>
    <xf numFmtId="0" fontId="35" fillId="0" borderId="0" xfId="0" applyFont="1" applyBorder="1" applyAlignment="1">
      <alignment/>
    </xf>
    <xf numFmtId="168" fontId="35" fillId="0" borderId="0" xfId="15" applyNumberFormat="1" applyFont="1" applyBorder="1" applyAlignment="1">
      <alignment wrapText="1"/>
    </xf>
    <xf numFmtId="3" fontId="35" fillId="0" borderId="0" xfId="15" applyNumberFormat="1" applyFont="1" applyBorder="1" applyAlignment="1">
      <alignment wrapText="1"/>
    </xf>
    <xf numFmtId="0" fontId="27" fillId="0" borderId="0" xfId="0" applyFont="1" applyBorder="1" applyAlignment="1">
      <alignment/>
    </xf>
    <xf numFmtId="169" fontId="36" fillId="0" borderId="0" xfId="0" applyNumberFormat="1" applyFont="1" applyBorder="1" applyAlignment="1">
      <alignment/>
    </xf>
    <xf numFmtId="168" fontId="27" fillId="0" borderId="0" xfId="15" applyNumberFormat="1" applyFont="1" applyBorder="1" applyAlignment="1">
      <alignment wrapText="1"/>
    </xf>
    <xf numFmtId="3" fontId="27" fillId="0" borderId="0" xfId="15" applyNumberFormat="1" applyFont="1" applyBorder="1" applyAlignment="1">
      <alignment wrapText="1"/>
    </xf>
    <xf numFmtId="3" fontId="36" fillId="0" borderId="0" xfId="0" applyNumberFormat="1" applyFont="1" applyBorder="1" applyAlignment="1">
      <alignment/>
    </xf>
    <xf numFmtId="169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30" xfId="0" applyNumberFormat="1" applyFont="1" applyBorder="1" applyAlignment="1">
      <alignment horizontal="right" vertical="top" wrapText="1"/>
    </xf>
    <xf numFmtId="49" fontId="2" fillId="0" borderId="9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47625</xdr:rowOff>
    </xdr:from>
    <xdr:to>
      <xdr:col>0</xdr:col>
      <xdr:colOff>1066800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9575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9525</xdr:rowOff>
    </xdr:from>
    <xdr:to>
      <xdr:col>1</xdr:col>
      <xdr:colOff>504825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</xdr:row>
      <xdr:rowOff>9525</xdr:rowOff>
    </xdr:from>
    <xdr:to>
      <xdr:col>1</xdr:col>
      <xdr:colOff>752475</xdr:colOff>
      <xdr:row>2</xdr:row>
      <xdr:rowOff>342900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</xdr:row>
      <xdr:rowOff>9525</xdr:rowOff>
    </xdr:from>
    <xdr:to>
      <xdr:col>1</xdr:col>
      <xdr:colOff>752475</xdr:colOff>
      <xdr:row>2</xdr:row>
      <xdr:rowOff>342900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66675</xdr:rowOff>
    </xdr:from>
    <xdr:to>
      <xdr:col>0</xdr:col>
      <xdr:colOff>914400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28625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1.50.3.254\Profile\P.KTTC\hangtt\hangtt's%20Documents\Hang%202010\Hang%20Exel%202010\BAO%20CAO%20LUU%20CHUYEN%20TIEN%20TE%20QI%20Nam%202010%20.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Y I VP "/>
      <sheetName val="QUY I.09 TOAN CONG TY"/>
      <sheetName val="BCR 2009 PPGT"/>
      <sheetName val="HNhat 2009 PPGT"/>
      <sheetName val="QI.2010.HN PPGT"/>
      <sheetName val="QI.2010. BCR.PPGT"/>
      <sheetName val="vp cong ty 6 thang 2009"/>
      <sheetName val="TOAN CONG TY 6 THANG 09"/>
      <sheetName val="vp cong ty 9 thang"/>
      <sheetName val="toan cong ty 9 thang"/>
      <sheetName val="TONG KET QUY III"/>
      <sheetName val="du lieu quy III"/>
      <sheetName val="du lieu 6 thang 2009"/>
    </sheetNames>
    <sheetDataSet>
      <sheetData sheetId="3">
        <row r="43">
          <cell r="D43">
            <v>48155154365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28">
      <selection activeCell="D54" sqref="D54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20.28125" style="0" customWidth="1"/>
    <col min="4" max="4" width="19.421875" style="0" customWidth="1"/>
    <col min="5" max="5" width="15.421875" style="0" customWidth="1"/>
    <col min="6" max="6" width="0.13671875" style="61" customWidth="1"/>
    <col min="7" max="7" width="19.57421875" style="62" bestFit="1" customWidth="1"/>
    <col min="8" max="8" width="15.8515625" style="26" customWidth="1"/>
  </cols>
  <sheetData>
    <row r="1" spans="1:5" ht="19.5">
      <c r="A1" s="120" t="s">
        <v>237</v>
      </c>
      <c r="B1" s="120"/>
      <c r="C1" s="120"/>
      <c r="D1" s="120"/>
      <c r="E1" s="58"/>
    </row>
    <row r="2" spans="1:5" ht="46.5" customHeight="1">
      <c r="A2" s="121" t="s">
        <v>238</v>
      </c>
      <c r="B2" s="121"/>
      <c r="C2" s="121"/>
      <c r="D2" s="121"/>
      <c r="E2" s="59"/>
    </row>
    <row r="3" spans="1:5" ht="24" customHeight="1">
      <c r="A3" s="122" t="s">
        <v>239</v>
      </c>
      <c r="B3" s="122"/>
      <c r="C3" s="122"/>
      <c r="D3" s="122"/>
      <c r="E3" s="60"/>
    </row>
    <row r="4" spans="1:5" ht="24.75" customHeight="1">
      <c r="A4" s="123" t="s">
        <v>333</v>
      </c>
      <c r="B4" s="123"/>
      <c r="C4" s="123"/>
      <c r="D4" s="123"/>
      <c r="E4" s="82"/>
    </row>
    <row r="5" spans="1:5" ht="18.75" customHeight="1">
      <c r="A5" s="119" t="s">
        <v>340</v>
      </c>
      <c r="B5" s="119"/>
      <c r="C5" s="119"/>
      <c r="D5" s="119"/>
      <c r="E5" s="57"/>
    </row>
    <row r="6" ht="18" customHeight="1">
      <c r="A6" s="27" t="s">
        <v>240</v>
      </c>
    </row>
    <row r="7" ht="18" customHeight="1">
      <c r="A7" s="28" t="s">
        <v>241</v>
      </c>
    </row>
    <row r="8" spans="1:5" ht="18" customHeight="1">
      <c r="A8" s="29" t="s">
        <v>242</v>
      </c>
      <c r="B8" s="30" t="s">
        <v>243</v>
      </c>
      <c r="C8" s="31" t="s">
        <v>334</v>
      </c>
      <c r="D8" s="31" t="s">
        <v>244</v>
      </c>
      <c r="E8" s="63"/>
    </row>
    <row r="9" spans="1:5" ht="18" customHeight="1">
      <c r="A9" s="32" t="s">
        <v>245</v>
      </c>
      <c r="B9" s="33" t="s">
        <v>246</v>
      </c>
      <c r="C9" s="34">
        <f>SUM(C10:C14)</f>
        <v>372329347478</v>
      </c>
      <c r="D9" s="34">
        <f>SUM(D10:D14)</f>
        <v>396617526953</v>
      </c>
      <c r="E9" s="50"/>
    </row>
    <row r="10" spans="1:5" ht="18" customHeight="1">
      <c r="A10" s="35">
        <v>1</v>
      </c>
      <c r="B10" s="36" t="s">
        <v>247</v>
      </c>
      <c r="C10" s="37">
        <v>66511579731</v>
      </c>
      <c r="D10" s="37">
        <v>48155154365</v>
      </c>
      <c r="E10" s="64"/>
    </row>
    <row r="11" spans="1:5" ht="18" customHeight="1">
      <c r="A11" s="35">
        <v>2</v>
      </c>
      <c r="B11" s="36" t="s">
        <v>248</v>
      </c>
      <c r="C11" s="37">
        <v>21162247055</v>
      </c>
      <c r="D11" s="37">
        <v>25109061969</v>
      </c>
      <c r="E11" s="64"/>
    </row>
    <row r="12" spans="1:5" ht="18" customHeight="1">
      <c r="A12" s="35">
        <v>3</v>
      </c>
      <c r="B12" s="36" t="s">
        <v>249</v>
      </c>
      <c r="C12" s="37">
        <v>127517064965</v>
      </c>
      <c r="D12" s="37">
        <v>151965601341</v>
      </c>
      <c r="E12" s="64"/>
    </row>
    <row r="13" spans="1:5" ht="18" customHeight="1">
      <c r="A13" s="35">
        <v>4</v>
      </c>
      <c r="B13" s="36" t="s">
        <v>250</v>
      </c>
      <c r="C13" s="37">
        <v>135855447468</v>
      </c>
      <c r="D13" s="37">
        <v>149412411288</v>
      </c>
      <c r="E13" s="64"/>
    </row>
    <row r="14" spans="1:5" ht="18" customHeight="1">
      <c r="A14" s="35">
        <v>5</v>
      </c>
      <c r="B14" s="36" t="s">
        <v>251</v>
      </c>
      <c r="C14" s="37">
        <v>21283008259</v>
      </c>
      <c r="D14" s="37">
        <v>21975297990</v>
      </c>
      <c r="E14" s="64"/>
    </row>
    <row r="15" spans="1:5" ht="18" customHeight="1">
      <c r="A15" s="38" t="s">
        <v>252</v>
      </c>
      <c r="B15" s="39" t="s">
        <v>253</v>
      </c>
      <c r="C15" s="40">
        <f>C16+C17+C22+C23+C24</f>
        <v>121119321636</v>
      </c>
      <c r="D15" s="40">
        <f>D16+D17+D22+D23+D24</f>
        <v>120119917633</v>
      </c>
      <c r="E15" s="50"/>
    </row>
    <row r="16" spans="1:5" ht="18" customHeight="1">
      <c r="A16" s="35">
        <v>1</v>
      </c>
      <c r="B16" s="36" t="s">
        <v>254</v>
      </c>
      <c r="C16" s="40">
        <v>0</v>
      </c>
      <c r="D16" s="40">
        <v>0</v>
      </c>
      <c r="E16" s="50"/>
    </row>
    <row r="17" spans="1:5" ht="18" customHeight="1">
      <c r="A17" s="35">
        <v>2</v>
      </c>
      <c r="B17" s="36" t="s">
        <v>255</v>
      </c>
      <c r="C17" s="40">
        <f>C18+C19+C20+C21</f>
        <v>114686294907</v>
      </c>
      <c r="D17" s="40">
        <f>D18+D19+D20+D21</f>
        <v>113751031731</v>
      </c>
      <c r="E17" s="50"/>
    </row>
    <row r="18" spans="1:5" ht="18" customHeight="1">
      <c r="A18" s="35"/>
      <c r="B18" s="36" t="s">
        <v>256</v>
      </c>
      <c r="C18" s="37">
        <v>100424380229</v>
      </c>
      <c r="D18" s="37">
        <v>101606904049</v>
      </c>
      <c r="E18" s="64"/>
    </row>
    <row r="19" spans="1:5" ht="18" customHeight="1">
      <c r="A19" s="35"/>
      <c r="B19" s="36" t="s">
        <v>257</v>
      </c>
      <c r="C19" s="37">
        <v>11554565156</v>
      </c>
      <c r="D19" s="37">
        <v>10145769334</v>
      </c>
      <c r="E19" s="64"/>
    </row>
    <row r="20" spans="1:5" ht="18" customHeight="1">
      <c r="A20" s="35"/>
      <c r="B20" s="36" t="s">
        <v>258</v>
      </c>
      <c r="C20" s="37">
        <v>0</v>
      </c>
      <c r="D20" s="37">
        <v>0</v>
      </c>
      <c r="E20" s="64"/>
    </row>
    <row r="21" spans="1:5" ht="18" customHeight="1">
      <c r="A21" s="35"/>
      <c r="B21" s="36" t="s">
        <v>259</v>
      </c>
      <c r="C21" s="37">
        <v>2707349522</v>
      </c>
      <c r="D21" s="37">
        <v>1998358348</v>
      </c>
      <c r="E21" s="64"/>
    </row>
    <row r="22" spans="1:5" ht="18" customHeight="1">
      <c r="A22" s="35">
        <v>3</v>
      </c>
      <c r="B22" s="41" t="s">
        <v>260</v>
      </c>
      <c r="C22" s="37"/>
      <c r="D22" s="37"/>
      <c r="E22" s="64"/>
    </row>
    <row r="23" spans="1:5" ht="18" customHeight="1">
      <c r="A23" s="35">
        <v>4</v>
      </c>
      <c r="B23" s="36" t="s">
        <v>261</v>
      </c>
      <c r="C23" s="37">
        <f>D23</f>
        <v>3619922558</v>
      </c>
      <c r="D23" s="37">
        <v>3619922558</v>
      </c>
      <c r="E23" s="50"/>
    </row>
    <row r="24" spans="1:5" ht="18" customHeight="1">
      <c r="A24" s="35">
        <v>5</v>
      </c>
      <c r="B24" s="36" t="s">
        <v>262</v>
      </c>
      <c r="C24" s="37">
        <v>2813104171</v>
      </c>
      <c r="D24" s="37">
        <v>2748963344</v>
      </c>
      <c r="E24" s="50"/>
    </row>
    <row r="25" spans="1:5" ht="18" customHeight="1">
      <c r="A25" s="38" t="s">
        <v>263</v>
      </c>
      <c r="B25" s="42" t="s">
        <v>264</v>
      </c>
      <c r="C25" s="40">
        <f>C9+C15</f>
        <v>493448669114</v>
      </c>
      <c r="D25" s="40">
        <f>D9+D15</f>
        <v>516737444586</v>
      </c>
      <c r="E25" s="50"/>
    </row>
    <row r="26" spans="1:5" ht="18" customHeight="1">
      <c r="A26" s="38" t="s">
        <v>265</v>
      </c>
      <c r="B26" s="42" t="s">
        <v>266</v>
      </c>
      <c r="C26" s="40">
        <f>C27+C28</f>
        <v>256823356687</v>
      </c>
      <c r="D26" s="40">
        <f>D27+D28</f>
        <v>287029038254</v>
      </c>
      <c r="E26" s="50"/>
    </row>
    <row r="27" spans="1:5" ht="18" customHeight="1">
      <c r="A27" s="35">
        <v>1</v>
      </c>
      <c r="B27" s="36" t="s">
        <v>267</v>
      </c>
      <c r="C27" s="37">
        <v>208603925921</v>
      </c>
      <c r="D27" s="37">
        <v>250022164508</v>
      </c>
      <c r="E27" s="64"/>
    </row>
    <row r="28" spans="1:5" ht="18" customHeight="1">
      <c r="A28" s="35">
        <v>2</v>
      </c>
      <c r="B28" s="36" t="s">
        <v>268</v>
      </c>
      <c r="C28" s="37">
        <v>48219430766</v>
      </c>
      <c r="D28" s="37">
        <v>37006873746</v>
      </c>
      <c r="E28" s="64"/>
    </row>
    <row r="29" spans="1:5" ht="18" customHeight="1">
      <c r="A29" s="43" t="s">
        <v>269</v>
      </c>
      <c r="B29" s="42" t="s">
        <v>270</v>
      </c>
      <c r="C29" s="40">
        <f>C30+C40</f>
        <v>236625312427</v>
      </c>
      <c r="D29" s="40">
        <f>D30+D40</f>
        <v>229708406332</v>
      </c>
      <c r="E29" s="50"/>
    </row>
    <row r="30" spans="1:5" ht="18" customHeight="1">
      <c r="A30" s="35">
        <v>1</v>
      </c>
      <c r="B30" s="36" t="s">
        <v>270</v>
      </c>
      <c r="C30" s="40">
        <f>SUM(C31:C39)</f>
        <v>236348609435</v>
      </c>
      <c r="D30" s="40">
        <f>SUM(D31:D39)</f>
        <v>229129209747</v>
      </c>
      <c r="E30" s="50"/>
    </row>
    <row r="31" spans="1:5" ht="18" customHeight="1">
      <c r="A31" s="35"/>
      <c r="B31" s="36" t="s">
        <v>271</v>
      </c>
      <c r="C31" s="37">
        <f>D31</f>
        <v>107431920000</v>
      </c>
      <c r="D31" s="37">
        <v>107431920000</v>
      </c>
      <c r="E31" s="64"/>
    </row>
    <row r="32" spans="1:5" ht="18" customHeight="1">
      <c r="A32" s="35"/>
      <c r="B32" s="36" t="s">
        <v>272</v>
      </c>
      <c r="C32" s="37">
        <f>D32</f>
        <v>79266897909</v>
      </c>
      <c r="D32" s="37">
        <v>79266897909</v>
      </c>
      <c r="E32" s="64"/>
    </row>
    <row r="33" spans="1:5" ht="18" customHeight="1">
      <c r="A33" s="35"/>
      <c r="B33" s="36" t="s">
        <v>273</v>
      </c>
      <c r="C33" s="37">
        <v>0</v>
      </c>
      <c r="D33" s="37">
        <v>0</v>
      </c>
      <c r="E33" s="64"/>
    </row>
    <row r="34" spans="1:5" ht="18" customHeight="1">
      <c r="A34" s="35"/>
      <c r="B34" s="36" t="s">
        <v>274</v>
      </c>
      <c r="C34" s="37">
        <f>D34</f>
        <v>-2089741544</v>
      </c>
      <c r="D34" s="37">
        <v>-2089741544</v>
      </c>
      <c r="E34" s="64"/>
    </row>
    <row r="35" spans="1:5" ht="18" customHeight="1">
      <c r="A35" s="35"/>
      <c r="B35" s="36" t="s">
        <v>275</v>
      </c>
      <c r="C35" s="37">
        <v>0</v>
      </c>
      <c r="D35" s="37">
        <v>0</v>
      </c>
      <c r="E35" s="64"/>
    </row>
    <row r="36" spans="1:5" ht="18" customHeight="1">
      <c r="A36" s="35"/>
      <c r="B36" s="36" t="s">
        <v>276</v>
      </c>
      <c r="C36" s="37">
        <v>0</v>
      </c>
      <c r="D36" s="37">
        <v>0</v>
      </c>
      <c r="E36" s="64"/>
    </row>
    <row r="37" spans="1:5" ht="18" customHeight="1">
      <c r="A37" s="35"/>
      <c r="B37" s="36" t="s">
        <v>277</v>
      </c>
      <c r="C37" s="37">
        <f>17340056655+5346611778</f>
        <v>22686668433</v>
      </c>
      <c r="D37" s="37">
        <f>17340056655+5346611778</f>
        <v>22686668433</v>
      </c>
      <c r="E37" s="64"/>
    </row>
    <row r="38" spans="1:5" ht="18" customHeight="1">
      <c r="A38" s="35"/>
      <c r="B38" s="36" t="s">
        <v>278</v>
      </c>
      <c r="C38" s="37">
        <v>29052864637</v>
      </c>
      <c r="D38" s="37">
        <v>21833464949</v>
      </c>
      <c r="E38" s="64"/>
    </row>
    <row r="39" spans="1:5" ht="18" customHeight="1">
      <c r="A39" s="44"/>
      <c r="B39" s="36" t="s">
        <v>279</v>
      </c>
      <c r="C39" s="37">
        <v>0</v>
      </c>
      <c r="D39" s="37"/>
      <c r="E39" s="64"/>
    </row>
    <row r="40" spans="1:5" ht="18" customHeight="1">
      <c r="A40" s="35" t="s">
        <v>12</v>
      </c>
      <c r="B40" s="36" t="s">
        <v>280</v>
      </c>
      <c r="C40" s="40">
        <f>C41</f>
        <v>276702992</v>
      </c>
      <c r="D40" s="40">
        <f>D41</f>
        <v>579196585</v>
      </c>
      <c r="E40" s="50"/>
    </row>
    <row r="41" spans="1:5" ht="18" customHeight="1">
      <c r="A41" s="35"/>
      <c r="B41" s="36" t="s">
        <v>281</v>
      </c>
      <c r="C41" s="37">
        <v>276702992</v>
      </c>
      <c r="D41" s="37">
        <v>579196585</v>
      </c>
      <c r="E41" s="64"/>
    </row>
    <row r="42" spans="1:5" ht="18" customHeight="1">
      <c r="A42" s="35"/>
      <c r="B42" s="36" t="s">
        <v>282</v>
      </c>
      <c r="C42" s="37"/>
      <c r="D42" s="37"/>
      <c r="E42" s="64"/>
    </row>
    <row r="43" spans="1:5" ht="18" customHeight="1">
      <c r="A43" s="35"/>
      <c r="B43" s="36" t="s">
        <v>283</v>
      </c>
      <c r="C43" s="37"/>
      <c r="D43" s="37"/>
      <c r="E43" s="64"/>
    </row>
    <row r="44" spans="1:5" ht="18" customHeight="1">
      <c r="A44" s="45" t="s">
        <v>284</v>
      </c>
      <c r="B44" s="46" t="s">
        <v>285</v>
      </c>
      <c r="C44" s="47">
        <f>C26+C29</f>
        <v>493448669114</v>
      </c>
      <c r="D44" s="47">
        <f>D26+D29</f>
        <v>516737444586</v>
      </c>
      <c r="E44" s="50"/>
    </row>
    <row r="45" spans="1:5" ht="18" customHeight="1">
      <c r="A45" s="48"/>
      <c r="B45" s="49"/>
      <c r="C45" s="50"/>
      <c r="D45" s="50"/>
      <c r="E45" s="50"/>
    </row>
    <row r="46" ht="18" customHeight="1">
      <c r="A46" s="51" t="s">
        <v>286</v>
      </c>
    </row>
    <row r="47" ht="18" customHeight="1" thickBot="1">
      <c r="A47" s="52" t="s">
        <v>287</v>
      </c>
    </row>
    <row r="48" spans="1:7" ht="18" customHeight="1" thickTop="1">
      <c r="A48" s="65" t="s">
        <v>242</v>
      </c>
      <c r="B48" s="66" t="s">
        <v>288</v>
      </c>
      <c r="C48" s="67" t="s">
        <v>332</v>
      </c>
      <c r="D48" s="68" t="s">
        <v>313</v>
      </c>
      <c r="E48" s="87"/>
      <c r="F48" s="88"/>
      <c r="G48" s="89"/>
    </row>
    <row r="49" spans="1:7" ht="18" customHeight="1">
      <c r="A49" s="69" t="s">
        <v>5</v>
      </c>
      <c r="B49" s="109" t="s">
        <v>289</v>
      </c>
      <c r="C49" s="101">
        <v>321467014524</v>
      </c>
      <c r="D49" s="114">
        <v>202551357419</v>
      </c>
      <c r="E49" s="90"/>
      <c r="F49" s="91"/>
      <c r="G49" s="89"/>
    </row>
    <row r="50" spans="1:7" ht="18" customHeight="1">
      <c r="A50" s="69" t="s">
        <v>12</v>
      </c>
      <c r="B50" s="109" t="s">
        <v>290</v>
      </c>
      <c r="C50" s="14">
        <v>1126640110</v>
      </c>
      <c r="D50" s="113">
        <v>10560000</v>
      </c>
      <c r="E50" s="90"/>
      <c r="F50" s="91"/>
      <c r="G50" s="89"/>
    </row>
    <row r="51" spans="1:7" ht="18" customHeight="1">
      <c r="A51" s="69" t="s">
        <v>19</v>
      </c>
      <c r="B51" s="109" t="s">
        <v>291</v>
      </c>
      <c r="C51" s="101">
        <f>C49-C50</f>
        <v>320340374414</v>
      </c>
      <c r="D51" s="115">
        <f>D49-D50</f>
        <v>202540797419</v>
      </c>
      <c r="E51" s="90"/>
      <c r="F51" s="91"/>
      <c r="G51" s="89"/>
    </row>
    <row r="52" spans="1:7" ht="18" customHeight="1">
      <c r="A52" s="69" t="s">
        <v>292</v>
      </c>
      <c r="B52" s="109" t="s">
        <v>293</v>
      </c>
      <c r="C52" s="14">
        <v>296411511339</v>
      </c>
      <c r="D52" s="113">
        <v>195304025445</v>
      </c>
      <c r="E52" s="90"/>
      <c r="F52" s="91"/>
      <c r="G52" s="89"/>
    </row>
    <row r="53" spans="1:8" s="6" customFormat="1" ht="18" customHeight="1">
      <c r="A53" s="83" t="s">
        <v>54</v>
      </c>
      <c r="B53" s="110" t="s">
        <v>294</v>
      </c>
      <c r="C53" s="101">
        <f>C51-C52</f>
        <v>23928863075</v>
      </c>
      <c r="D53" s="115">
        <f>D51-D52</f>
        <v>7236771974</v>
      </c>
      <c r="E53" s="92"/>
      <c r="F53" s="93"/>
      <c r="G53" s="94"/>
      <c r="H53" s="84"/>
    </row>
    <row r="54" spans="1:7" ht="18" customHeight="1">
      <c r="A54" s="69" t="s">
        <v>295</v>
      </c>
      <c r="B54" s="109" t="s">
        <v>296</v>
      </c>
      <c r="C54" s="14">
        <v>5068649494</v>
      </c>
      <c r="D54" s="113">
        <v>7304079966</v>
      </c>
      <c r="E54" s="90"/>
      <c r="F54" s="91"/>
      <c r="G54" s="89"/>
    </row>
    <row r="55" spans="1:7" ht="18" customHeight="1">
      <c r="A55" s="69" t="s">
        <v>89</v>
      </c>
      <c r="B55" s="109" t="s">
        <v>297</v>
      </c>
      <c r="C55" s="14">
        <v>7461146111</v>
      </c>
      <c r="D55" s="113">
        <v>5054156035</v>
      </c>
      <c r="E55" s="90"/>
      <c r="F55" s="91"/>
      <c r="G55" s="89"/>
    </row>
    <row r="56" spans="1:7" ht="18" customHeight="1">
      <c r="A56" s="69" t="s">
        <v>104</v>
      </c>
      <c r="B56" s="109" t="s">
        <v>298</v>
      </c>
      <c r="C56" s="14">
        <v>6907566301</v>
      </c>
      <c r="D56" s="113">
        <v>5183344247</v>
      </c>
      <c r="E56" s="90"/>
      <c r="F56" s="91"/>
      <c r="G56" s="89"/>
    </row>
    <row r="57" spans="1:7" ht="18" customHeight="1">
      <c r="A57" s="69" t="s">
        <v>115</v>
      </c>
      <c r="B57" s="109" t="s">
        <v>299</v>
      </c>
      <c r="C57" s="14">
        <v>5387978901</v>
      </c>
      <c r="D57" s="113">
        <v>1729888497</v>
      </c>
      <c r="E57" s="90"/>
      <c r="F57" s="91"/>
      <c r="G57" s="89"/>
    </row>
    <row r="58" spans="1:8" s="6" customFormat="1" ht="18" customHeight="1">
      <c r="A58" s="83" t="s">
        <v>126</v>
      </c>
      <c r="B58" s="111" t="s">
        <v>300</v>
      </c>
      <c r="C58" s="101">
        <f>C53+C54-C55-C56-C57</f>
        <v>9240821256</v>
      </c>
      <c r="D58" s="115">
        <f>D53+D54-D55-D56-D57</f>
        <v>2573463161</v>
      </c>
      <c r="E58" s="92"/>
      <c r="F58" s="93"/>
      <c r="G58" s="94"/>
      <c r="H58" s="84"/>
    </row>
    <row r="59" spans="1:7" ht="18" customHeight="1">
      <c r="A59" s="69" t="s">
        <v>129</v>
      </c>
      <c r="B59" s="109" t="s">
        <v>301</v>
      </c>
      <c r="C59" s="14">
        <v>352766858</v>
      </c>
      <c r="D59" s="113">
        <v>538261255</v>
      </c>
      <c r="E59" s="90"/>
      <c r="F59" s="91"/>
      <c r="G59" s="89"/>
    </row>
    <row r="60" spans="1:7" ht="18" customHeight="1">
      <c r="A60" s="69" t="s">
        <v>139</v>
      </c>
      <c r="B60" s="109" t="s">
        <v>302</v>
      </c>
      <c r="C60" s="14">
        <v>66308097</v>
      </c>
      <c r="D60" s="113">
        <v>68760709</v>
      </c>
      <c r="E60" s="90"/>
      <c r="F60" s="91"/>
      <c r="G60" s="89"/>
    </row>
    <row r="61" spans="1:7" ht="18" customHeight="1">
      <c r="A61" s="69" t="s">
        <v>134</v>
      </c>
      <c r="B61" s="109" t="s">
        <v>303</v>
      </c>
      <c r="C61" s="101">
        <f>C59-C60</f>
        <v>286458761</v>
      </c>
      <c r="D61" s="115">
        <f>D59-D60</f>
        <v>469500546</v>
      </c>
      <c r="E61" s="90"/>
      <c r="F61" s="91"/>
      <c r="G61" s="89"/>
    </row>
    <row r="62" spans="1:8" s="6" customFormat="1" ht="18" customHeight="1">
      <c r="A62" s="83" t="s">
        <v>142</v>
      </c>
      <c r="B62" s="110" t="s">
        <v>304</v>
      </c>
      <c r="C62" s="101">
        <f>C58+C61</f>
        <v>9527280017</v>
      </c>
      <c r="D62" s="115">
        <f>D58+D61</f>
        <v>3042963707</v>
      </c>
      <c r="E62" s="92"/>
      <c r="F62" s="93"/>
      <c r="G62" s="94"/>
      <c r="H62" s="84"/>
    </row>
    <row r="63" spans="1:7" ht="18" customHeight="1">
      <c r="A63" s="69" t="s">
        <v>305</v>
      </c>
      <c r="B63" s="109" t="s">
        <v>306</v>
      </c>
      <c r="C63" s="14">
        <v>2307880329</v>
      </c>
      <c r="D63" s="113">
        <v>523366188</v>
      </c>
      <c r="E63" s="90"/>
      <c r="F63" s="91"/>
      <c r="G63" s="89"/>
    </row>
    <row r="64" spans="1:8" s="6" customFormat="1" ht="18" customHeight="1" thickBot="1">
      <c r="A64" s="85" t="s">
        <v>307</v>
      </c>
      <c r="B64" s="112" t="s">
        <v>308</v>
      </c>
      <c r="C64" s="106">
        <f>C62-C63</f>
        <v>7219399688</v>
      </c>
      <c r="D64" s="116">
        <f>D62-D63</f>
        <v>2519597519</v>
      </c>
      <c r="E64" s="92"/>
      <c r="F64" s="93"/>
      <c r="G64" s="94"/>
      <c r="H64" s="84"/>
    </row>
    <row r="65" ht="17.25" customHeight="1" thickTop="1">
      <c r="A65" s="53"/>
    </row>
    <row r="66" spans="3:8" ht="18" customHeight="1">
      <c r="C66" s="54" t="s">
        <v>341</v>
      </c>
      <c r="F66" s="26"/>
      <c r="G66" s="26"/>
      <c r="H66"/>
    </row>
    <row r="67" spans="3:8" ht="18" customHeight="1">
      <c r="C67" s="55" t="s">
        <v>309</v>
      </c>
      <c r="F67" s="26"/>
      <c r="G67" s="26"/>
      <c r="H67"/>
    </row>
    <row r="68" spans="1:8" ht="18" customHeight="1">
      <c r="A68" s="56"/>
      <c r="F68" s="26"/>
      <c r="G68" s="26"/>
      <c r="H68"/>
    </row>
    <row r="72" ht="15.75">
      <c r="C72" s="102"/>
    </row>
    <row r="73" ht="18.75">
      <c r="C73" s="86"/>
    </row>
  </sheetData>
  <mergeCells count="5">
    <mergeCell ref="A5:D5"/>
    <mergeCell ref="A1:D1"/>
    <mergeCell ref="A2:D2"/>
    <mergeCell ref="A3:D3"/>
    <mergeCell ref="A4:D4"/>
  </mergeCells>
  <printOptions/>
  <pageMargins left="0.54" right="0.31" top="0.41" bottom="0.49" header="0.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4">
      <selection activeCell="F29" sqref="F29"/>
    </sheetView>
  </sheetViews>
  <sheetFormatPr defaultColWidth="9.140625" defaultRowHeight="12.75"/>
  <cols>
    <col min="1" max="1" width="51.8515625" style="0" customWidth="1"/>
    <col min="2" max="2" width="7.28125" style="0" customWidth="1"/>
    <col min="3" max="3" width="7.57421875" style="0" customWidth="1"/>
    <col min="4" max="4" width="17.7109375" style="0" customWidth="1"/>
    <col min="5" max="5" width="16.28125" style="0" customWidth="1"/>
    <col min="6" max="6" width="16.140625" style="0" customWidth="1"/>
    <col min="7" max="7" width="15.8515625" style="0" bestFit="1" customWidth="1"/>
  </cols>
  <sheetData>
    <row r="1" spans="1:6" ht="14.25">
      <c r="A1" s="7" t="s">
        <v>310</v>
      </c>
      <c r="B1" s="1"/>
      <c r="C1" s="1"/>
      <c r="D1" s="1"/>
      <c r="E1" s="1"/>
      <c r="F1" s="1"/>
    </row>
    <row r="2" spans="1:6" ht="14.25">
      <c r="A2" s="7" t="s">
        <v>191</v>
      </c>
      <c r="B2" s="1"/>
      <c r="C2" s="1"/>
      <c r="D2" s="1"/>
      <c r="E2" s="1"/>
      <c r="F2" s="1"/>
    </row>
    <row r="3" spans="1:6" ht="12.75" hidden="1">
      <c r="A3" s="3"/>
      <c r="B3" s="1"/>
      <c r="C3" s="1"/>
      <c r="D3" s="1"/>
      <c r="E3" s="1"/>
      <c r="F3" s="1"/>
    </row>
    <row r="4" spans="1:9" ht="33" customHeight="1">
      <c r="A4" s="127" t="s">
        <v>311</v>
      </c>
      <c r="B4" s="127"/>
      <c r="C4" s="127"/>
      <c r="D4" s="127"/>
      <c r="E4" s="127"/>
      <c r="F4" s="17"/>
      <c r="G4" s="17"/>
      <c r="H4" s="17"/>
      <c r="I4" s="17"/>
    </row>
    <row r="5" spans="1:9" s="20" customFormat="1" ht="27" customHeight="1">
      <c r="A5" s="128" t="s">
        <v>342</v>
      </c>
      <c r="B5" s="128"/>
      <c r="C5" s="128"/>
      <c r="D5" s="128"/>
      <c r="E5" s="128"/>
      <c r="F5" s="71"/>
      <c r="G5" s="71"/>
      <c r="H5" s="71"/>
      <c r="I5" s="71"/>
    </row>
    <row r="7" ht="13.5" thickBot="1"/>
    <row r="8" spans="1:7" ht="13.5" thickTop="1">
      <c r="A8" s="8" t="s">
        <v>312</v>
      </c>
      <c r="B8" s="130" t="s">
        <v>194</v>
      </c>
      <c r="C8" s="130" t="s">
        <v>227</v>
      </c>
      <c r="D8" s="118" t="s">
        <v>338</v>
      </c>
      <c r="E8" s="118"/>
      <c r="F8" s="124" t="s">
        <v>337</v>
      </c>
      <c r="G8" s="125"/>
    </row>
    <row r="9" spans="1:7" ht="12.75">
      <c r="A9" s="72" t="s">
        <v>199</v>
      </c>
      <c r="B9" s="131"/>
      <c r="C9" s="117"/>
      <c r="D9" s="97" t="s">
        <v>343</v>
      </c>
      <c r="E9" s="97" t="s">
        <v>339</v>
      </c>
      <c r="F9" s="97" t="s">
        <v>343</v>
      </c>
      <c r="G9" s="107" t="s">
        <v>339</v>
      </c>
    </row>
    <row r="10" spans="1:7" s="6" customFormat="1" ht="12.75">
      <c r="A10" s="10" t="s">
        <v>198</v>
      </c>
      <c r="B10" s="97" t="s">
        <v>199</v>
      </c>
      <c r="C10" s="103" t="s">
        <v>5</v>
      </c>
      <c r="D10" s="101">
        <v>321467014524</v>
      </c>
      <c r="E10" s="101">
        <v>202551357419</v>
      </c>
      <c r="F10" s="101">
        <f>D10</f>
        <v>321467014524</v>
      </c>
      <c r="G10" s="11">
        <f>E10</f>
        <v>202551357419</v>
      </c>
    </row>
    <row r="11" spans="1:7" ht="12.75">
      <c r="A11" s="12" t="s">
        <v>200</v>
      </c>
      <c r="B11" s="98" t="s">
        <v>230</v>
      </c>
      <c r="C11" s="104" t="s">
        <v>5</v>
      </c>
      <c r="D11" s="14">
        <v>1126640110</v>
      </c>
      <c r="E11" s="14">
        <v>10560000</v>
      </c>
      <c r="F11" s="14">
        <f>D11</f>
        <v>1126640110</v>
      </c>
      <c r="G11" s="15">
        <f>E11</f>
        <v>10560000</v>
      </c>
    </row>
    <row r="12" spans="1:7" ht="12.75">
      <c r="A12" s="12" t="s">
        <v>202</v>
      </c>
      <c r="B12" s="99" t="s">
        <v>126</v>
      </c>
      <c r="C12" s="104" t="s">
        <v>5</v>
      </c>
      <c r="D12" s="101">
        <f>D10-D11</f>
        <v>320340374414</v>
      </c>
      <c r="E12" s="101">
        <f>E10-E11</f>
        <v>202540797419</v>
      </c>
      <c r="F12" s="101">
        <f>F10-F11</f>
        <v>320340374414</v>
      </c>
      <c r="G12" s="11">
        <f>G10-G11</f>
        <v>202540797419</v>
      </c>
    </row>
    <row r="13" spans="1:7" ht="12.75">
      <c r="A13" s="12" t="s">
        <v>203</v>
      </c>
      <c r="B13" s="98" t="s">
        <v>129</v>
      </c>
      <c r="C13" s="104" t="s">
        <v>12</v>
      </c>
      <c r="D13" s="14">
        <v>296411511339</v>
      </c>
      <c r="E13" s="14">
        <v>195304025445</v>
      </c>
      <c r="F13" s="14">
        <f>D13</f>
        <v>296411511339</v>
      </c>
      <c r="G13" s="15">
        <f>E13</f>
        <v>195304025445</v>
      </c>
    </row>
    <row r="14" spans="1:7" s="6" customFormat="1" ht="12.75">
      <c r="A14" s="10" t="s">
        <v>204</v>
      </c>
      <c r="B14" s="97" t="s">
        <v>205</v>
      </c>
      <c r="C14" s="103" t="s">
        <v>2</v>
      </c>
      <c r="D14" s="101">
        <f>D12-D13</f>
        <v>23928863075</v>
      </c>
      <c r="E14" s="101">
        <f>E12-E13</f>
        <v>7236771974</v>
      </c>
      <c r="F14" s="101">
        <f>F12-F13</f>
        <v>23928863075</v>
      </c>
      <c r="G14" s="11">
        <f>G12-G13</f>
        <v>7236771974</v>
      </c>
    </row>
    <row r="15" spans="1:7" ht="12.75">
      <c r="A15" s="12" t="s">
        <v>206</v>
      </c>
      <c r="B15" s="99" t="s">
        <v>161</v>
      </c>
      <c r="C15" s="104" t="s">
        <v>5</v>
      </c>
      <c r="D15" s="14">
        <v>5068649494</v>
      </c>
      <c r="E15" s="14">
        <v>7304079966</v>
      </c>
      <c r="F15" s="14">
        <f aca="true" t="shared" si="0" ref="F15:G19">D15</f>
        <v>5068649494</v>
      </c>
      <c r="G15" s="15">
        <f t="shared" si="0"/>
        <v>7304079966</v>
      </c>
    </row>
    <row r="16" spans="1:7" ht="12.75">
      <c r="A16" s="12" t="s">
        <v>207</v>
      </c>
      <c r="B16" s="99" t="s">
        <v>208</v>
      </c>
      <c r="C16" s="104" t="s">
        <v>19</v>
      </c>
      <c r="D16" s="14">
        <v>7461146111</v>
      </c>
      <c r="E16" s="14">
        <v>5054156035</v>
      </c>
      <c r="F16" s="14">
        <f t="shared" si="0"/>
        <v>7461146111</v>
      </c>
      <c r="G16" s="15">
        <f t="shared" si="0"/>
        <v>5054156035</v>
      </c>
    </row>
    <row r="17" spans="1:7" ht="12.75">
      <c r="A17" s="12" t="s">
        <v>209</v>
      </c>
      <c r="B17" s="99" t="s">
        <v>148</v>
      </c>
      <c r="C17" s="104" t="s">
        <v>2</v>
      </c>
      <c r="D17" s="14">
        <v>6242077347</v>
      </c>
      <c r="E17" s="14">
        <v>2548888678</v>
      </c>
      <c r="F17" s="14">
        <f t="shared" si="0"/>
        <v>6242077347</v>
      </c>
      <c r="G17" s="15">
        <f t="shared" si="0"/>
        <v>2548888678</v>
      </c>
    </row>
    <row r="18" spans="1:7" ht="12.75">
      <c r="A18" s="12" t="s">
        <v>210</v>
      </c>
      <c r="B18" s="99" t="s">
        <v>211</v>
      </c>
      <c r="C18" s="104" t="s">
        <v>2</v>
      </c>
      <c r="D18" s="14">
        <v>6907566301</v>
      </c>
      <c r="E18" s="14">
        <v>5183344247</v>
      </c>
      <c r="F18" s="14">
        <f t="shared" si="0"/>
        <v>6907566301</v>
      </c>
      <c r="G18" s="15">
        <f t="shared" si="0"/>
        <v>5183344247</v>
      </c>
    </row>
    <row r="19" spans="1:7" ht="12.75">
      <c r="A19" s="12" t="s">
        <v>212</v>
      </c>
      <c r="B19" s="99" t="s">
        <v>45</v>
      </c>
      <c r="C19" s="104" t="s">
        <v>2</v>
      </c>
      <c r="D19" s="14">
        <v>5387978901</v>
      </c>
      <c r="E19" s="14">
        <v>1729888497</v>
      </c>
      <c r="F19" s="14">
        <f t="shared" si="0"/>
        <v>5387978901</v>
      </c>
      <c r="G19" s="15">
        <f t="shared" si="0"/>
        <v>1729888497</v>
      </c>
    </row>
    <row r="20" spans="1:7" s="6" customFormat="1" ht="12.75">
      <c r="A20" s="10" t="s">
        <v>213</v>
      </c>
      <c r="B20" s="97" t="s">
        <v>214</v>
      </c>
      <c r="C20" s="103" t="s">
        <v>2</v>
      </c>
      <c r="D20" s="101">
        <f>D14+D15-D16-D18-D19</f>
        <v>9240821256</v>
      </c>
      <c r="E20" s="101">
        <f>E14+E15-E16-E18-E19</f>
        <v>2573463161</v>
      </c>
      <c r="F20" s="101">
        <f>F14+F15-F16-F18-F19</f>
        <v>9240821256</v>
      </c>
      <c r="G20" s="11">
        <f>G14+G15-G16-G18-G19</f>
        <v>2573463161</v>
      </c>
    </row>
    <row r="21" spans="1:7" ht="12.75">
      <c r="A21" s="12" t="s">
        <v>215</v>
      </c>
      <c r="B21" s="99" t="s">
        <v>216</v>
      </c>
      <c r="C21" s="104" t="s">
        <v>2</v>
      </c>
      <c r="D21" s="14">
        <v>352766858</v>
      </c>
      <c r="E21" s="14">
        <v>538261255</v>
      </c>
      <c r="F21" s="14">
        <f>D21</f>
        <v>352766858</v>
      </c>
      <c r="G21" s="15">
        <f>E21</f>
        <v>538261255</v>
      </c>
    </row>
    <row r="22" spans="1:7" ht="12.75">
      <c r="A22" s="12" t="s">
        <v>217</v>
      </c>
      <c r="B22" s="99" t="s">
        <v>218</v>
      </c>
      <c r="C22" s="104" t="s">
        <v>2</v>
      </c>
      <c r="D22" s="14">
        <v>66308097</v>
      </c>
      <c r="E22" s="14">
        <v>68760709</v>
      </c>
      <c r="F22" s="14">
        <f>D22</f>
        <v>66308097</v>
      </c>
      <c r="G22" s="15">
        <f>E22</f>
        <v>68760709</v>
      </c>
    </row>
    <row r="23" spans="1:7" s="6" customFormat="1" ht="12.75">
      <c r="A23" s="10" t="s">
        <v>219</v>
      </c>
      <c r="B23" s="97" t="s">
        <v>220</v>
      </c>
      <c r="C23" s="103" t="s">
        <v>2</v>
      </c>
      <c r="D23" s="101">
        <f>D21-D22</f>
        <v>286458761</v>
      </c>
      <c r="E23" s="101">
        <f>E21-E22</f>
        <v>469500546</v>
      </c>
      <c r="F23" s="101">
        <f>F21-F22</f>
        <v>286458761</v>
      </c>
      <c r="G23" s="11">
        <f>G21-G22</f>
        <v>469500546</v>
      </c>
    </row>
    <row r="24" spans="1:7" ht="12.75">
      <c r="A24" s="12" t="s">
        <v>221</v>
      </c>
      <c r="B24" s="99" t="s">
        <v>222</v>
      </c>
      <c r="C24" s="104" t="s">
        <v>2</v>
      </c>
      <c r="D24" s="101">
        <f>D20+D23</f>
        <v>9527280017</v>
      </c>
      <c r="E24" s="101">
        <f>E20+E23</f>
        <v>3042963707</v>
      </c>
      <c r="F24" s="101">
        <f>F20+F23</f>
        <v>9527280017</v>
      </c>
      <c r="G24" s="11">
        <f>G20+G23</f>
        <v>3042963707</v>
      </c>
    </row>
    <row r="25" spans="1:7" ht="12.75">
      <c r="A25" s="12" t="s">
        <v>223</v>
      </c>
      <c r="B25" s="99" t="s">
        <v>224</v>
      </c>
      <c r="C25" s="104" t="s">
        <v>54</v>
      </c>
      <c r="D25" s="14">
        <v>2307880329</v>
      </c>
      <c r="E25" s="14">
        <v>523366188</v>
      </c>
      <c r="F25" s="14">
        <f>D25</f>
        <v>2307880329</v>
      </c>
      <c r="G25" s="15">
        <f>E25</f>
        <v>523366188</v>
      </c>
    </row>
    <row r="26" spans="1:7" s="6" customFormat="1" ht="12.75" customHeight="1" thickBot="1">
      <c r="A26" s="18" t="s">
        <v>225</v>
      </c>
      <c r="B26" s="100" t="s">
        <v>226</v>
      </c>
      <c r="C26" s="105" t="s">
        <v>54</v>
      </c>
      <c r="D26" s="106">
        <f>D24-D25</f>
        <v>7219399688</v>
      </c>
      <c r="E26" s="106">
        <f>E24-E25</f>
        <v>2519597519</v>
      </c>
      <c r="F26" s="106">
        <f>F24-F25</f>
        <v>7219399688</v>
      </c>
      <c r="G26" s="19">
        <f>G24-G25</f>
        <v>2519597519</v>
      </c>
    </row>
    <row r="27" ht="17.25" customHeight="1" thickTop="1"/>
    <row r="28" spans="3:5" s="1" customFormat="1" ht="14.25" customHeight="1">
      <c r="C28" s="129" t="s">
        <v>345</v>
      </c>
      <c r="D28" s="129"/>
      <c r="E28" s="129"/>
    </row>
    <row r="29" spans="1:5" s="4" customFormat="1" ht="15" customHeight="1">
      <c r="A29" s="4" t="s">
        <v>228</v>
      </c>
      <c r="C29" s="126" t="s">
        <v>336</v>
      </c>
      <c r="D29" s="126"/>
      <c r="E29" s="126"/>
    </row>
    <row r="30" s="1" customFormat="1" ht="12.75">
      <c r="D30" s="1" t="s">
        <v>346</v>
      </c>
    </row>
    <row r="31" s="1" customFormat="1" ht="12.75"/>
    <row r="32" spans="6:9" s="1" customFormat="1" ht="12.75">
      <c r="F32"/>
      <c r="G32"/>
      <c r="H32"/>
      <c r="I32"/>
    </row>
    <row r="33" spans="1:5" ht="12.75">
      <c r="A33" s="1"/>
      <c r="B33" s="1"/>
      <c r="C33" s="1"/>
      <c r="D33" s="1"/>
      <c r="E33" s="1"/>
    </row>
    <row r="34" s="4" customFormat="1" ht="12.75">
      <c r="A34" s="4" t="s">
        <v>344</v>
      </c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mergeCells count="8">
    <mergeCell ref="F8:G8"/>
    <mergeCell ref="C29:E29"/>
    <mergeCell ref="A4:E4"/>
    <mergeCell ref="A5:E5"/>
    <mergeCell ref="C28:E28"/>
    <mergeCell ref="B8:B9"/>
    <mergeCell ref="C8:C9"/>
    <mergeCell ref="D8:E8"/>
  </mergeCells>
  <printOptions/>
  <pageMargins left="0.75" right="0.67" top="0.45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34">
      <selection activeCell="A46" sqref="A46:E46"/>
    </sheetView>
  </sheetViews>
  <sheetFormatPr defaultColWidth="9.140625" defaultRowHeight="12.75"/>
  <cols>
    <col min="1" max="1" width="3.57421875" style="1" customWidth="1"/>
    <col min="2" max="2" width="48.140625" style="1" customWidth="1"/>
    <col min="3" max="3" width="6.00390625" style="1" bestFit="1" customWidth="1"/>
    <col min="4" max="4" width="18.7109375" style="1" customWidth="1"/>
    <col min="5" max="5" width="19.57421875" style="2" customWidth="1"/>
    <col min="6" max="6" width="9.140625" style="73" customWidth="1"/>
    <col min="7" max="16384" width="9.140625" style="1" customWidth="1"/>
  </cols>
  <sheetData>
    <row r="1" ht="12.75">
      <c r="A1" s="4" t="s">
        <v>385</v>
      </c>
    </row>
    <row r="3" spans="1:5" ht="27" customHeight="1">
      <c r="A3" s="132"/>
      <c r="B3" s="132"/>
      <c r="C3" s="132"/>
      <c r="D3" s="132"/>
      <c r="E3" s="132"/>
    </row>
    <row r="4" spans="1:5" ht="12.75">
      <c r="A4" s="197"/>
      <c r="B4" s="197"/>
      <c r="C4" s="197"/>
      <c r="D4" s="197"/>
      <c r="E4" s="197"/>
    </row>
    <row r="5" spans="1:6" s="20" customFormat="1" ht="20.25">
      <c r="A5" s="198" t="s">
        <v>386</v>
      </c>
      <c r="B5" s="198"/>
      <c r="C5" s="198"/>
      <c r="D5" s="198"/>
      <c r="E5" s="198"/>
      <c r="F5" s="74"/>
    </row>
    <row r="6" spans="1:6" s="20" customFormat="1" ht="18.75">
      <c r="A6" s="199" t="s">
        <v>387</v>
      </c>
      <c r="B6" s="199"/>
      <c r="C6" s="199"/>
      <c r="D6" s="199"/>
      <c r="E6" s="199"/>
      <c r="F6" s="74"/>
    </row>
    <row r="7" spans="1:6" s="21" customFormat="1" ht="26.25" customHeight="1">
      <c r="A7" s="200" t="s">
        <v>348</v>
      </c>
      <c r="B7" s="200"/>
      <c r="C7" s="200"/>
      <c r="D7" s="200"/>
      <c r="E7" s="200"/>
      <c r="F7" s="75"/>
    </row>
    <row r="8" spans="1:6" s="21" customFormat="1" ht="32.25" customHeight="1" thickBot="1">
      <c r="A8" s="1"/>
      <c r="B8" s="1"/>
      <c r="C8" s="3"/>
      <c r="D8" s="3"/>
      <c r="E8" s="133"/>
      <c r="F8" s="75"/>
    </row>
    <row r="9" spans="1:6" s="21" customFormat="1" ht="44.25" customHeight="1" thickBot="1" thickTop="1">
      <c r="A9" s="134" t="s">
        <v>385</v>
      </c>
      <c r="B9" s="135"/>
      <c r="C9" s="136" t="s">
        <v>347</v>
      </c>
      <c r="D9" s="137" t="s">
        <v>348</v>
      </c>
      <c r="E9" s="138" t="s">
        <v>349</v>
      </c>
      <c r="F9" s="75"/>
    </row>
    <row r="10" spans="1:6" s="21" customFormat="1" ht="22.5" customHeight="1" thickBot="1" thickTop="1">
      <c r="A10" s="139">
        <v>1</v>
      </c>
      <c r="B10" s="140"/>
      <c r="C10" s="136">
        <v>2</v>
      </c>
      <c r="D10" s="141"/>
      <c r="E10" s="142"/>
      <c r="F10" s="75"/>
    </row>
    <row r="11" spans="1:6" s="21" customFormat="1" ht="39.75" customHeight="1" thickTop="1">
      <c r="A11" s="143" t="s">
        <v>350</v>
      </c>
      <c r="B11" s="144"/>
      <c r="C11" s="145"/>
      <c r="D11" s="146"/>
      <c r="E11" s="147"/>
      <c r="F11" s="75"/>
    </row>
    <row r="12" spans="1:6" s="21" customFormat="1" ht="30.75" customHeight="1">
      <c r="A12" s="148" t="s">
        <v>351</v>
      </c>
      <c r="B12" s="149"/>
      <c r="C12" s="150" t="s">
        <v>199</v>
      </c>
      <c r="D12" s="151">
        <v>9527280017</v>
      </c>
      <c r="E12" s="152">
        <v>14996581146</v>
      </c>
      <c r="F12" s="75"/>
    </row>
    <row r="13" spans="1:6" s="21" customFormat="1" ht="30" customHeight="1">
      <c r="A13" s="148" t="s">
        <v>352</v>
      </c>
      <c r="B13" s="149"/>
      <c r="C13" s="150" t="s">
        <v>230</v>
      </c>
      <c r="D13" s="151"/>
      <c r="E13" s="152"/>
      <c r="F13" s="75"/>
    </row>
    <row r="14" spans="1:6" s="21" customFormat="1" ht="22.5" customHeight="1">
      <c r="A14" s="148" t="s">
        <v>353</v>
      </c>
      <c r="B14" s="149"/>
      <c r="C14" s="150" t="s">
        <v>201</v>
      </c>
      <c r="D14" s="153">
        <v>1573389247</v>
      </c>
      <c r="E14" s="154">
        <v>1933458299</v>
      </c>
      <c r="F14" s="75"/>
    </row>
    <row r="15" spans="1:6" s="21" customFormat="1" ht="22.5" customHeight="1">
      <c r="A15" s="148" t="s">
        <v>354</v>
      </c>
      <c r="B15" s="149"/>
      <c r="C15" s="150" t="s">
        <v>231</v>
      </c>
      <c r="D15" s="153">
        <v>-635531800</v>
      </c>
      <c r="E15" s="154">
        <v>-12462006997</v>
      </c>
      <c r="F15" s="75"/>
    </row>
    <row r="16" spans="1:6" s="21" customFormat="1" ht="30.75" customHeight="1">
      <c r="A16" s="148" t="s">
        <v>355</v>
      </c>
      <c r="B16" s="149"/>
      <c r="C16" s="150" t="s">
        <v>232</v>
      </c>
      <c r="D16" s="153">
        <v>0</v>
      </c>
      <c r="E16" s="154">
        <v>1817419024</v>
      </c>
      <c r="F16" s="75"/>
    </row>
    <row r="17" spans="1:6" s="21" customFormat="1" ht="28.5" customHeight="1">
      <c r="A17" s="148" t="s">
        <v>356</v>
      </c>
      <c r="B17" s="149"/>
      <c r="C17" s="150" t="s">
        <v>233</v>
      </c>
      <c r="D17" s="153">
        <v>0</v>
      </c>
      <c r="E17" s="154">
        <v>-4864457148</v>
      </c>
      <c r="F17" s="75"/>
    </row>
    <row r="18" spans="1:6" s="21" customFormat="1" ht="31.5" customHeight="1">
      <c r="A18" s="148" t="s">
        <v>357</v>
      </c>
      <c r="B18" s="149"/>
      <c r="C18" s="150" t="s">
        <v>234</v>
      </c>
      <c r="D18" s="153">
        <v>6242077347</v>
      </c>
      <c r="E18" s="154">
        <v>9357503852</v>
      </c>
      <c r="F18" s="75"/>
    </row>
    <row r="19" spans="1:6" s="21" customFormat="1" ht="31.5" customHeight="1">
      <c r="A19" s="155" t="s">
        <v>358</v>
      </c>
      <c r="B19" s="156"/>
      <c r="C19" s="157" t="s">
        <v>359</v>
      </c>
      <c r="D19" s="158">
        <f>SUM(D12:D18)</f>
        <v>16707214811</v>
      </c>
      <c r="E19" s="159">
        <f>SUM(E12:E18)</f>
        <v>10778498176</v>
      </c>
      <c r="F19" s="75"/>
    </row>
    <row r="20" spans="1:6" s="21" customFormat="1" ht="35.25" customHeight="1">
      <c r="A20" s="148" t="s">
        <v>360</v>
      </c>
      <c r="B20" s="149"/>
      <c r="C20" s="160" t="s">
        <v>361</v>
      </c>
      <c r="D20" s="153">
        <v>25501081105</v>
      </c>
      <c r="E20" s="154">
        <v>-28224420070</v>
      </c>
      <c r="F20" s="75"/>
    </row>
    <row r="21" spans="1:6" s="21" customFormat="1" ht="30.75" customHeight="1">
      <c r="A21" s="148" t="s">
        <v>362</v>
      </c>
      <c r="B21" s="149"/>
      <c r="C21" s="160" t="s">
        <v>126</v>
      </c>
      <c r="D21" s="153">
        <v>14207781490</v>
      </c>
      <c r="E21" s="154">
        <v>37086525688</v>
      </c>
      <c r="F21" s="75"/>
    </row>
    <row r="22" spans="1:6" s="21" customFormat="1" ht="33" customHeight="1">
      <c r="A22" s="148" t="s">
        <v>363</v>
      </c>
      <c r="B22" s="149"/>
      <c r="C22" s="160" t="s">
        <v>129</v>
      </c>
      <c r="D22" s="153">
        <v>-4801322060</v>
      </c>
      <c r="E22" s="154">
        <v>11559436784</v>
      </c>
      <c r="F22" s="75"/>
    </row>
    <row r="23" spans="1:6" s="21" customFormat="1" ht="31.5" customHeight="1">
      <c r="A23" s="148" t="s">
        <v>364</v>
      </c>
      <c r="B23" s="149"/>
      <c r="C23" s="160" t="s">
        <v>139</v>
      </c>
      <c r="D23" s="153">
        <v>-424395825</v>
      </c>
      <c r="E23" s="154">
        <v>1874295991</v>
      </c>
      <c r="F23" s="75"/>
    </row>
    <row r="24" spans="1:6" s="21" customFormat="1" ht="28.5" customHeight="1">
      <c r="A24" s="148" t="s">
        <v>365</v>
      </c>
      <c r="B24" s="149"/>
      <c r="C24" s="160" t="s">
        <v>134</v>
      </c>
      <c r="D24" s="153">
        <f>-6242077347</f>
        <v>-6242077347</v>
      </c>
      <c r="E24" s="154">
        <v>-10325226080</v>
      </c>
      <c r="F24" s="75"/>
    </row>
    <row r="25" spans="1:6" s="21" customFormat="1" ht="29.25" customHeight="1">
      <c r="A25" s="161" t="s">
        <v>366</v>
      </c>
      <c r="B25" s="162"/>
      <c r="C25" s="160" t="s">
        <v>142</v>
      </c>
      <c r="D25" s="153"/>
      <c r="E25" s="154">
        <v>0</v>
      </c>
      <c r="F25" s="75"/>
    </row>
    <row r="26" spans="1:6" s="21" customFormat="1" ht="31.5" customHeight="1">
      <c r="A26" s="161" t="s">
        <v>367</v>
      </c>
      <c r="B26" s="162"/>
      <c r="C26" s="160" t="s">
        <v>305</v>
      </c>
      <c r="D26" s="153">
        <v>3946814914</v>
      </c>
      <c r="E26" s="154">
        <v>22615956</v>
      </c>
      <c r="F26" s="75"/>
    </row>
    <row r="27" spans="1:6" s="21" customFormat="1" ht="31.5" customHeight="1">
      <c r="A27" s="161" t="s">
        <v>368</v>
      </c>
      <c r="B27" s="162"/>
      <c r="C27" s="160" t="s">
        <v>307</v>
      </c>
      <c r="D27" s="153">
        <v>2115370642</v>
      </c>
      <c r="E27" s="154">
        <v>-861603695</v>
      </c>
      <c r="F27" s="75"/>
    </row>
    <row r="28" spans="1:6" s="21" customFormat="1" ht="31.5" customHeight="1">
      <c r="A28" s="163" t="s">
        <v>369</v>
      </c>
      <c r="B28" s="164"/>
      <c r="C28" s="165" t="s">
        <v>205</v>
      </c>
      <c r="D28" s="166">
        <f>SUM(D19:D27)</f>
        <v>51010467730</v>
      </c>
      <c r="E28" s="167">
        <f>SUM(E19:E27)</f>
        <v>21910122750</v>
      </c>
      <c r="F28" s="75"/>
    </row>
    <row r="29" spans="1:6" s="21" customFormat="1" ht="33.75" customHeight="1">
      <c r="A29" s="143" t="s">
        <v>370</v>
      </c>
      <c r="B29" s="144"/>
      <c r="C29" s="150"/>
      <c r="D29" s="153">
        <f>'[1]vp cong ty 6 thang 2009'!C23</f>
        <v>0</v>
      </c>
      <c r="E29" s="154">
        <f>'[1]vp cong ty 6 thang 2009'!D23</f>
        <v>0</v>
      </c>
      <c r="F29" s="75"/>
    </row>
    <row r="30" spans="1:6" s="21" customFormat="1" ht="30" customHeight="1">
      <c r="A30" s="148" t="s">
        <v>371</v>
      </c>
      <c r="B30" s="149"/>
      <c r="C30" s="150">
        <v>21</v>
      </c>
      <c r="D30" s="153">
        <v>-1799661249</v>
      </c>
      <c r="E30" s="154">
        <v>-96625807759</v>
      </c>
      <c r="F30" s="75"/>
    </row>
    <row r="31" spans="1:6" s="21" customFormat="1" ht="27" customHeight="1">
      <c r="A31" s="148" t="s">
        <v>372</v>
      </c>
      <c r="B31" s="149"/>
      <c r="C31" s="150">
        <v>22</v>
      </c>
      <c r="D31" s="153">
        <v>0</v>
      </c>
      <c r="E31" s="154">
        <v>-56223185994</v>
      </c>
      <c r="F31" s="75"/>
    </row>
    <row r="32" spans="1:6" s="21" customFormat="1" ht="27" customHeight="1">
      <c r="A32" s="148" t="s">
        <v>373</v>
      </c>
      <c r="B32" s="149"/>
      <c r="C32" s="150">
        <v>23</v>
      </c>
      <c r="D32" s="153">
        <v>0</v>
      </c>
      <c r="E32" s="154">
        <v>45506909362</v>
      </c>
      <c r="F32" s="75"/>
    </row>
    <row r="33" spans="1:6" s="21" customFormat="1" ht="22.5" customHeight="1">
      <c r="A33" s="148" t="s">
        <v>374</v>
      </c>
      <c r="B33" s="149"/>
      <c r="C33" s="150">
        <v>24</v>
      </c>
      <c r="D33" s="153">
        <v>0</v>
      </c>
      <c r="E33" s="154">
        <v>0</v>
      </c>
      <c r="F33" s="75"/>
    </row>
    <row r="34" spans="1:6" s="22" customFormat="1" ht="22.5" customHeight="1">
      <c r="A34" s="148" t="s">
        <v>375</v>
      </c>
      <c r="B34" s="149"/>
      <c r="C34" s="150">
        <v>25</v>
      </c>
      <c r="D34" s="153">
        <v>0</v>
      </c>
      <c r="E34" s="154">
        <v>128029400</v>
      </c>
      <c r="F34" s="76"/>
    </row>
    <row r="35" spans="1:6" s="21" customFormat="1" ht="28.5" customHeight="1">
      <c r="A35" s="148" t="s">
        <v>376</v>
      </c>
      <c r="B35" s="149"/>
      <c r="C35" s="150" t="s">
        <v>235</v>
      </c>
      <c r="D35" s="153">
        <v>4698119312</v>
      </c>
      <c r="E35" s="154">
        <v>10392438238</v>
      </c>
      <c r="F35" s="75"/>
    </row>
    <row r="36" spans="1:6" s="21" customFormat="1" ht="31.5" customHeight="1">
      <c r="A36" s="168" t="s">
        <v>377</v>
      </c>
      <c r="B36" s="169"/>
      <c r="C36" s="150" t="s">
        <v>236</v>
      </c>
      <c r="D36" s="166">
        <f>SUM(D30:D35)</f>
        <v>2898458063</v>
      </c>
      <c r="E36" s="167">
        <f>SUM(E30:E35)</f>
        <v>-96821616753</v>
      </c>
      <c r="F36" s="75"/>
    </row>
    <row r="37" spans="1:6" s="21" customFormat="1" ht="27.75" customHeight="1">
      <c r="A37" s="170" t="s">
        <v>378</v>
      </c>
      <c r="B37" s="171"/>
      <c r="C37" s="172">
        <v>30</v>
      </c>
      <c r="D37" s="158"/>
      <c r="E37" s="159"/>
      <c r="F37" s="75"/>
    </row>
    <row r="38" spans="1:6" s="21" customFormat="1" ht="22.5" customHeight="1">
      <c r="A38" s="148" t="s">
        <v>379</v>
      </c>
      <c r="B38" s="149"/>
      <c r="C38" s="173"/>
      <c r="D38" s="153">
        <v>11197271150</v>
      </c>
      <c r="E38" s="154">
        <v>831094729845</v>
      </c>
      <c r="F38" s="75"/>
    </row>
    <row r="39" spans="1:6" s="21" customFormat="1" ht="27.75" customHeight="1">
      <c r="A39" s="161" t="s">
        <v>380</v>
      </c>
      <c r="B39" s="162"/>
      <c r="C39" s="173"/>
      <c r="D39" s="153">
        <v>-46749771577</v>
      </c>
      <c r="E39" s="154">
        <v>-732788908792</v>
      </c>
      <c r="F39" s="75"/>
    </row>
    <row r="40" spans="1:6" s="21" customFormat="1" ht="30.75" customHeight="1">
      <c r="A40" s="161" t="s">
        <v>381</v>
      </c>
      <c r="B40" s="162"/>
      <c r="C40" s="173"/>
      <c r="D40" s="153"/>
      <c r="E40" s="154">
        <v>-15983388000</v>
      </c>
      <c r="F40" s="75"/>
    </row>
    <row r="41" spans="1:6" s="21" customFormat="1" ht="22.5" customHeight="1">
      <c r="A41" s="163" t="s">
        <v>388</v>
      </c>
      <c r="B41" s="164"/>
      <c r="C41" s="173"/>
      <c r="D41" s="201">
        <f>SUM(D38:D40)</f>
        <v>-35552500427</v>
      </c>
      <c r="E41" s="202">
        <f>SUM(E38:E40)</f>
        <v>82322433053</v>
      </c>
      <c r="F41" s="75"/>
    </row>
    <row r="42" spans="1:6" s="21" customFormat="1" ht="22.5" customHeight="1">
      <c r="A42" s="148" t="s">
        <v>389</v>
      </c>
      <c r="B42" s="149"/>
      <c r="C42" s="203">
        <v>32</v>
      </c>
      <c r="D42" s="201">
        <f>D28+D36+D41</f>
        <v>18356425366</v>
      </c>
      <c r="E42" s="202">
        <f>E28+E36+E41</f>
        <v>7410939050</v>
      </c>
      <c r="F42" s="75"/>
    </row>
    <row r="43" spans="1:6" s="21" customFormat="1" ht="22.5" customHeight="1">
      <c r="A43" s="148" t="s">
        <v>390</v>
      </c>
      <c r="B43" s="149"/>
      <c r="C43" s="150">
        <v>33</v>
      </c>
      <c r="D43" s="201">
        <f>'[1]HNhat 2009 PPGT'!D43</f>
        <v>48155154365</v>
      </c>
      <c r="E43" s="202">
        <v>40744215315</v>
      </c>
      <c r="F43" s="75"/>
    </row>
    <row r="44" spans="1:6" s="21" customFormat="1" ht="22.5" customHeight="1" thickBot="1">
      <c r="A44" s="174" t="s">
        <v>382</v>
      </c>
      <c r="B44" s="175"/>
      <c r="C44" s="176">
        <v>34</v>
      </c>
      <c r="D44" s="177">
        <f>D42+D43</f>
        <v>66511579731</v>
      </c>
      <c r="E44" s="178">
        <f>E42+E43</f>
        <v>48155154365</v>
      </c>
      <c r="F44" s="75"/>
    </row>
    <row r="45" spans="1:6" s="23" customFormat="1" ht="15" customHeight="1" thickTop="1">
      <c r="A45" s="179"/>
      <c r="B45" s="179"/>
      <c r="C45" s="180"/>
      <c r="D45" s="180"/>
      <c r="E45" s="181"/>
      <c r="F45" s="77"/>
    </row>
    <row r="46" spans="1:6" s="21" customFormat="1" ht="15" customHeight="1">
      <c r="A46" s="204" t="s">
        <v>391</v>
      </c>
      <c r="B46" s="204"/>
      <c r="C46" s="204"/>
      <c r="D46" s="204"/>
      <c r="E46" s="204"/>
      <c r="F46" s="75"/>
    </row>
    <row r="47" spans="1:6" s="24" customFormat="1" ht="15" customHeight="1">
      <c r="A47" s="205" t="s">
        <v>392</v>
      </c>
      <c r="B47" s="205"/>
      <c r="C47" s="205"/>
      <c r="D47" s="205"/>
      <c r="E47" s="205"/>
      <c r="F47" s="78"/>
    </row>
    <row r="48" spans="1:6" s="21" customFormat="1" ht="15">
      <c r="A48" s="206"/>
      <c r="B48" s="206"/>
      <c r="C48" s="206"/>
      <c r="D48" s="206"/>
      <c r="E48" s="206"/>
      <c r="F48" s="75"/>
    </row>
    <row r="49" spans="1:6" s="21" customFormat="1" ht="15">
      <c r="A49" s="1"/>
      <c r="B49" s="1"/>
      <c r="C49" s="3"/>
      <c r="D49" s="3"/>
      <c r="E49" s="133"/>
      <c r="F49" s="75"/>
    </row>
    <row r="50" spans="1:6" s="21" customFormat="1" ht="15">
      <c r="A50" s="1"/>
      <c r="B50" s="1"/>
      <c r="C50" s="3"/>
      <c r="D50" s="3"/>
      <c r="E50" s="133"/>
      <c r="F50" s="75"/>
    </row>
    <row r="51" spans="1:6" s="21" customFormat="1" ht="15">
      <c r="A51" s="108" t="s">
        <v>383</v>
      </c>
      <c r="B51" s="108" t="s">
        <v>384</v>
      </c>
      <c r="C51" s="3"/>
      <c r="D51" s="3"/>
      <c r="E51" s="133"/>
      <c r="F51" s="75"/>
    </row>
    <row r="52" spans="1:6" s="21" customFormat="1" ht="15">
      <c r="A52" s="1"/>
      <c r="B52" s="1"/>
      <c r="C52" s="3"/>
      <c r="D52" s="3"/>
      <c r="E52" s="133"/>
      <c r="F52" s="75"/>
    </row>
    <row r="53" spans="1:6" s="21" customFormat="1" ht="15">
      <c r="A53" s="1"/>
      <c r="B53" s="1"/>
      <c r="C53" s="3"/>
      <c r="D53" s="3"/>
      <c r="E53" s="133"/>
      <c r="F53" s="75"/>
    </row>
    <row r="54" spans="1:6" s="21" customFormat="1" ht="15">
      <c r="A54" s="1"/>
      <c r="B54" s="1"/>
      <c r="C54" s="3"/>
      <c r="D54" s="3"/>
      <c r="E54" s="133"/>
      <c r="F54" s="75"/>
    </row>
    <row r="55" spans="1:6" s="21" customFormat="1" ht="15">
      <c r="A55" s="1"/>
      <c r="B55" s="1"/>
      <c r="C55" s="3"/>
      <c r="D55" s="3"/>
      <c r="E55" s="133"/>
      <c r="F55" s="75"/>
    </row>
    <row r="56" spans="1:6" s="21" customFormat="1" ht="15">
      <c r="A56" s="1"/>
      <c r="B56" s="1"/>
      <c r="C56" s="3"/>
      <c r="D56" s="3"/>
      <c r="E56" s="133"/>
      <c r="F56" s="75"/>
    </row>
    <row r="57" spans="1:6" s="21" customFormat="1" ht="15">
      <c r="A57" s="1"/>
      <c r="B57" s="1"/>
      <c r="C57" s="3"/>
      <c r="D57" s="3"/>
      <c r="E57" s="133"/>
      <c r="F57" s="75"/>
    </row>
    <row r="58" spans="1:6" s="21" customFormat="1" ht="15">
      <c r="A58" s="1"/>
      <c r="B58" s="1"/>
      <c r="C58" s="3"/>
      <c r="D58" s="3"/>
      <c r="E58" s="133"/>
      <c r="F58" s="75"/>
    </row>
    <row r="59" spans="1:6" s="21" customFormat="1" ht="15">
      <c r="A59" s="1"/>
      <c r="B59" s="1"/>
      <c r="C59" s="3"/>
      <c r="D59" s="3"/>
      <c r="E59" s="133"/>
      <c r="F59" s="75"/>
    </row>
    <row r="60" spans="1:6" s="21" customFormat="1" ht="15">
      <c r="A60" s="1"/>
      <c r="B60" s="1"/>
      <c r="C60" s="3"/>
      <c r="D60" s="3"/>
      <c r="E60" s="133"/>
      <c r="F60" s="75"/>
    </row>
    <row r="61" spans="1:6" s="21" customFormat="1" ht="15">
      <c r="A61" s="1"/>
      <c r="B61" s="1"/>
      <c r="C61" s="3"/>
      <c r="D61" s="3"/>
      <c r="E61" s="133"/>
      <c r="F61" s="75"/>
    </row>
    <row r="62" spans="1:6" s="21" customFormat="1" ht="15">
      <c r="A62" s="1"/>
      <c r="B62" s="1"/>
      <c r="C62" s="3"/>
      <c r="D62" s="3"/>
      <c r="E62" s="133"/>
      <c r="F62" s="75"/>
    </row>
    <row r="63" spans="1:6" s="21" customFormat="1" ht="15">
      <c r="A63" s="1"/>
      <c r="B63" s="1"/>
      <c r="C63" s="3"/>
      <c r="D63" s="3"/>
      <c r="E63" s="133"/>
      <c r="F63" s="75"/>
    </row>
    <row r="64" spans="1:6" s="21" customFormat="1" ht="15">
      <c r="A64" s="1"/>
      <c r="B64" s="1"/>
      <c r="C64" s="3"/>
      <c r="D64" s="3"/>
      <c r="E64" s="133"/>
      <c r="F64" s="75"/>
    </row>
    <row r="65" spans="1:6" s="25" customFormat="1" ht="15">
      <c r="A65" s="1"/>
      <c r="B65" s="1"/>
      <c r="C65" s="3"/>
      <c r="D65" s="3"/>
      <c r="E65" s="133"/>
      <c r="F65" s="79"/>
    </row>
    <row r="66" spans="1:6" s="25" customFormat="1" ht="15">
      <c r="A66" s="1"/>
      <c r="B66" s="1"/>
      <c r="C66" s="3"/>
      <c r="D66" s="3"/>
      <c r="E66" s="133"/>
      <c r="F66" s="79"/>
    </row>
    <row r="67" spans="1:6" s="25" customFormat="1" ht="15">
      <c r="A67" s="1"/>
      <c r="B67" s="1"/>
      <c r="C67" s="3"/>
      <c r="D67" s="3"/>
      <c r="E67" s="133"/>
      <c r="F67" s="79"/>
    </row>
    <row r="68" spans="1:6" s="25" customFormat="1" ht="15">
      <c r="A68" s="1"/>
      <c r="B68" s="1"/>
      <c r="C68" s="3"/>
      <c r="D68" s="3"/>
      <c r="E68" s="133"/>
      <c r="F68" s="79"/>
    </row>
    <row r="69" spans="1:6" s="25" customFormat="1" ht="15">
      <c r="A69" s="182"/>
      <c r="B69" s="183"/>
      <c r="C69" s="183"/>
      <c r="D69" s="183"/>
      <c r="E69" s="184"/>
      <c r="F69" s="79"/>
    </row>
    <row r="70" spans="1:6" s="25" customFormat="1" ht="15">
      <c r="A70" s="182"/>
      <c r="B70" s="183"/>
      <c r="C70" s="183"/>
      <c r="D70" s="183"/>
      <c r="E70" s="184"/>
      <c r="F70" s="79"/>
    </row>
    <row r="71" spans="1:6" s="25" customFormat="1" ht="15">
      <c r="A71" s="182"/>
      <c r="B71" s="183"/>
      <c r="C71" s="183"/>
      <c r="D71" s="183"/>
      <c r="E71" s="184"/>
      <c r="F71" s="79"/>
    </row>
    <row r="72" spans="1:6" s="25" customFormat="1" ht="15">
      <c r="A72" s="182"/>
      <c r="B72" s="183"/>
      <c r="C72" s="183"/>
      <c r="D72" s="183"/>
      <c r="E72" s="184"/>
      <c r="F72" s="79"/>
    </row>
    <row r="73" spans="1:6" s="25" customFormat="1" ht="15">
      <c r="A73" s="182"/>
      <c r="B73" s="183"/>
      <c r="C73" s="183"/>
      <c r="D73" s="183"/>
      <c r="E73" s="184"/>
      <c r="F73" s="79"/>
    </row>
    <row r="74" spans="1:6" s="25" customFormat="1" ht="15">
      <c r="A74" s="185"/>
      <c r="B74" s="186"/>
      <c r="C74" s="186"/>
      <c r="D74" s="186"/>
      <c r="E74" s="187"/>
      <c r="F74" s="79"/>
    </row>
    <row r="75" spans="1:6" s="25" customFormat="1" ht="15">
      <c r="A75" s="182"/>
      <c r="B75" s="183"/>
      <c r="C75" s="183"/>
      <c r="D75" s="183"/>
      <c r="E75" s="184"/>
      <c r="F75" s="79"/>
    </row>
    <row r="76" spans="1:6" s="25" customFormat="1" ht="15.75">
      <c r="A76" s="188"/>
      <c r="B76" s="189"/>
      <c r="C76" s="190"/>
      <c r="D76" s="190"/>
      <c r="E76" s="191"/>
      <c r="F76" s="79"/>
    </row>
    <row r="77" spans="1:6" s="25" customFormat="1" ht="15">
      <c r="A77" s="182"/>
      <c r="B77" s="189"/>
      <c r="C77" s="189"/>
      <c r="D77" s="189"/>
      <c r="E77" s="192"/>
      <c r="F77" s="79"/>
    </row>
    <row r="78" spans="1:6" s="25" customFormat="1" ht="15">
      <c r="A78" s="182"/>
      <c r="B78" s="189"/>
      <c r="C78" s="189"/>
      <c r="D78" s="189"/>
      <c r="E78" s="192"/>
      <c r="F78" s="79"/>
    </row>
    <row r="79" spans="1:6" s="25" customFormat="1" ht="15">
      <c r="A79" s="182"/>
      <c r="B79" s="189"/>
      <c r="C79" s="189"/>
      <c r="D79" s="189"/>
      <c r="E79" s="192"/>
      <c r="F79" s="79"/>
    </row>
    <row r="80" spans="1:6" s="25" customFormat="1" ht="15">
      <c r="A80" s="182"/>
      <c r="B80" s="189"/>
      <c r="C80" s="189"/>
      <c r="D80" s="189"/>
      <c r="E80" s="192"/>
      <c r="F80" s="79"/>
    </row>
    <row r="81" spans="1:6" s="25" customFormat="1" ht="15">
      <c r="A81" s="182"/>
      <c r="B81" s="189"/>
      <c r="C81" s="189"/>
      <c r="D81" s="189"/>
      <c r="E81" s="192"/>
      <c r="F81" s="79"/>
    </row>
    <row r="82" spans="1:6" s="25" customFormat="1" ht="15">
      <c r="A82" s="182"/>
      <c r="B82" s="189"/>
      <c r="C82" s="189"/>
      <c r="D82" s="189"/>
      <c r="E82" s="192"/>
      <c r="F82" s="79"/>
    </row>
    <row r="83" spans="1:6" s="25" customFormat="1" ht="15">
      <c r="A83" s="182"/>
      <c r="B83" s="189"/>
      <c r="C83" s="189"/>
      <c r="D83" s="189"/>
      <c r="E83" s="192"/>
      <c r="F83" s="79"/>
    </row>
    <row r="84" spans="1:6" s="25" customFormat="1" ht="15">
      <c r="A84" s="182"/>
      <c r="B84" s="189"/>
      <c r="C84" s="189"/>
      <c r="D84" s="189"/>
      <c r="E84" s="192"/>
      <c r="F84" s="79"/>
    </row>
    <row r="85" spans="1:6" s="25" customFormat="1" ht="15">
      <c r="A85" s="182"/>
      <c r="B85" s="189"/>
      <c r="C85" s="189"/>
      <c r="D85" s="189"/>
      <c r="E85" s="192"/>
      <c r="F85" s="79"/>
    </row>
    <row r="86" spans="1:6" s="25" customFormat="1" ht="15">
      <c r="A86" s="182"/>
      <c r="B86" s="189"/>
      <c r="C86" s="189"/>
      <c r="D86" s="189"/>
      <c r="E86" s="192"/>
      <c r="F86" s="79"/>
    </row>
    <row r="87" spans="1:6" s="25" customFormat="1" ht="15">
      <c r="A87" s="182"/>
      <c r="B87" s="189"/>
      <c r="C87" s="189"/>
      <c r="D87" s="189"/>
      <c r="E87" s="192"/>
      <c r="F87" s="79"/>
    </row>
    <row r="88" spans="1:6" s="25" customFormat="1" ht="15">
      <c r="A88" s="182"/>
      <c r="B88" s="189"/>
      <c r="C88" s="189"/>
      <c r="D88" s="189"/>
      <c r="E88" s="192"/>
      <c r="F88" s="79"/>
    </row>
    <row r="89" spans="1:6" s="25" customFormat="1" ht="15">
      <c r="A89" s="182"/>
      <c r="B89" s="189"/>
      <c r="C89" s="189"/>
      <c r="D89" s="189"/>
      <c r="E89" s="192"/>
      <c r="F89" s="79"/>
    </row>
    <row r="90" spans="1:6" s="25" customFormat="1" ht="15">
      <c r="A90" s="182"/>
      <c r="B90" s="189"/>
      <c r="C90" s="189"/>
      <c r="D90" s="189"/>
      <c r="E90" s="192"/>
      <c r="F90" s="79"/>
    </row>
    <row r="91" spans="1:6" s="25" customFormat="1" ht="15">
      <c r="A91" s="182"/>
      <c r="B91" s="189"/>
      <c r="C91" s="189"/>
      <c r="D91" s="189"/>
      <c r="E91" s="192"/>
      <c r="F91" s="79"/>
    </row>
    <row r="92" spans="1:6" s="25" customFormat="1" ht="15">
      <c r="A92" s="182"/>
      <c r="B92" s="189"/>
      <c r="C92" s="189"/>
      <c r="D92" s="189"/>
      <c r="E92" s="192"/>
      <c r="F92" s="79"/>
    </row>
    <row r="93" spans="1:6" s="25" customFormat="1" ht="15">
      <c r="A93" s="182"/>
      <c r="B93" s="189"/>
      <c r="C93" s="189"/>
      <c r="D93" s="189"/>
      <c r="E93" s="192"/>
      <c r="F93" s="79"/>
    </row>
    <row r="94" spans="1:6" s="25" customFormat="1" ht="15">
      <c r="A94" s="182"/>
      <c r="B94" s="189"/>
      <c r="C94" s="189"/>
      <c r="D94" s="189"/>
      <c r="E94" s="192"/>
      <c r="F94" s="79"/>
    </row>
    <row r="95" spans="1:6" s="25" customFormat="1" ht="15">
      <c r="A95" s="182"/>
      <c r="B95" s="189"/>
      <c r="C95" s="189"/>
      <c r="D95" s="189"/>
      <c r="E95" s="192"/>
      <c r="F95" s="79"/>
    </row>
    <row r="96" spans="1:6" s="25" customFormat="1" ht="15">
      <c r="A96" s="182"/>
      <c r="B96" s="189"/>
      <c r="C96" s="189"/>
      <c r="D96" s="189"/>
      <c r="E96" s="192"/>
      <c r="F96" s="79"/>
    </row>
    <row r="97" spans="1:6" s="25" customFormat="1" ht="15">
      <c r="A97" s="182"/>
      <c r="B97" s="189"/>
      <c r="C97" s="189"/>
      <c r="D97" s="189"/>
      <c r="E97" s="192"/>
      <c r="F97" s="79"/>
    </row>
    <row r="98" spans="1:6" s="25" customFormat="1" ht="15">
      <c r="A98" s="182"/>
      <c r="B98" s="189"/>
      <c r="C98" s="189"/>
      <c r="D98" s="189"/>
      <c r="E98" s="192"/>
      <c r="F98" s="79"/>
    </row>
    <row r="99" spans="1:6" s="25" customFormat="1" ht="15">
      <c r="A99" s="182"/>
      <c r="B99" s="189"/>
      <c r="C99" s="189"/>
      <c r="D99" s="189"/>
      <c r="E99" s="192"/>
      <c r="F99" s="79"/>
    </row>
    <row r="100" spans="1:6" s="25" customFormat="1" ht="15">
      <c r="A100" s="182"/>
      <c r="B100" s="189"/>
      <c r="C100" s="189"/>
      <c r="D100" s="189"/>
      <c r="E100" s="192"/>
      <c r="F100" s="79"/>
    </row>
    <row r="101" spans="1:6" s="25" customFormat="1" ht="15">
      <c r="A101" s="182"/>
      <c r="B101" s="189"/>
      <c r="C101" s="189"/>
      <c r="D101" s="189"/>
      <c r="E101" s="192"/>
      <c r="F101" s="79"/>
    </row>
    <row r="102" spans="1:6" s="25" customFormat="1" ht="15">
      <c r="A102" s="182"/>
      <c r="B102" s="189"/>
      <c r="C102" s="189"/>
      <c r="D102" s="189"/>
      <c r="E102" s="192"/>
      <c r="F102" s="79"/>
    </row>
    <row r="103" spans="1:6" s="25" customFormat="1" ht="15">
      <c r="A103" s="182"/>
      <c r="B103" s="189"/>
      <c r="C103" s="189"/>
      <c r="D103" s="189"/>
      <c r="E103" s="192"/>
      <c r="F103" s="79"/>
    </row>
    <row r="104" spans="1:6" s="25" customFormat="1" ht="15">
      <c r="A104" s="182"/>
      <c r="B104" s="189"/>
      <c r="C104" s="189"/>
      <c r="D104" s="189"/>
      <c r="E104" s="192"/>
      <c r="F104" s="79"/>
    </row>
    <row r="105" spans="1:6" s="25" customFormat="1" ht="15">
      <c r="A105" s="182"/>
      <c r="B105" s="189"/>
      <c r="C105" s="189"/>
      <c r="D105" s="189"/>
      <c r="E105" s="192"/>
      <c r="F105" s="79"/>
    </row>
    <row r="106" spans="1:6" s="25" customFormat="1" ht="15">
      <c r="A106" s="182"/>
      <c r="B106" s="189"/>
      <c r="C106" s="189"/>
      <c r="D106" s="189"/>
      <c r="E106" s="192"/>
      <c r="F106" s="79"/>
    </row>
    <row r="107" spans="1:6" s="25" customFormat="1" ht="15">
      <c r="A107" s="182"/>
      <c r="B107" s="189"/>
      <c r="C107" s="189"/>
      <c r="D107" s="189"/>
      <c r="E107" s="192"/>
      <c r="F107" s="79"/>
    </row>
    <row r="108" spans="1:6" s="25" customFormat="1" ht="15">
      <c r="A108" s="182"/>
      <c r="B108" s="189"/>
      <c r="C108" s="189"/>
      <c r="D108" s="189"/>
      <c r="E108" s="192"/>
      <c r="F108" s="79"/>
    </row>
    <row r="109" spans="1:6" s="25" customFormat="1" ht="15">
      <c r="A109" s="182"/>
      <c r="B109" s="189"/>
      <c r="C109" s="189"/>
      <c r="D109" s="189"/>
      <c r="E109" s="192"/>
      <c r="F109" s="79"/>
    </row>
    <row r="110" spans="1:6" s="25" customFormat="1" ht="15">
      <c r="A110" s="182"/>
      <c r="B110" s="189"/>
      <c r="C110" s="189"/>
      <c r="D110" s="189"/>
      <c r="E110" s="192"/>
      <c r="F110" s="79"/>
    </row>
    <row r="111" spans="1:6" s="25" customFormat="1" ht="15">
      <c r="A111" s="182"/>
      <c r="B111" s="189"/>
      <c r="C111" s="189"/>
      <c r="D111" s="189"/>
      <c r="E111" s="192"/>
      <c r="F111" s="79"/>
    </row>
    <row r="112" spans="1:6" s="25" customFormat="1" ht="15">
      <c r="A112" s="182"/>
      <c r="B112" s="189"/>
      <c r="C112" s="189"/>
      <c r="D112" s="189"/>
      <c r="E112" s="192"/>
      <c r="F112" s="79"/>
    </row>
    <row r="113" spans="1:6" s="25" customFormat="1" ht="15">
      <c r="A113" s="182"/>
      <c r="B113" s="189"/>
      <c r="C113" s="189"/>
      <c r="D113" s="189"/>
      <c r="E113" s="192"/>
      <c r="F113" s="79"/>
    </row>
    <row r="114" spans="1:6" s="25" customFormat="1" ht="15">
      <c r="A114" s="182"/>
      <c r="B114" s="189"/>
      <c r="C114" s="189"/>
      <c r="D114" s="189"/>
      <c r="E114" s="192"/>
      <c r="F114" s="79"/>
    </row>
    <row r="115" spans="1:6" s="25" customFormat="1" ht="15">
      <c r="A115" s="182"/>
      <c r="B115" s="189"/>
      <c r="C115" s="189"/>
      <c r="D115" s="189"/>
      <c r="E115" s="192"/>
      <c r="F115" s="79"/>
    </row>
    <row r="116" spans="1:6" s="25" customFormat="1" ht="15">
      <c r="A116" s="182"/>
      <c r="B116" s="189"/>
      <c r="C116" s="189"/>
      <c r="D116" s="189"/>
      <c r="E116" s="192"/>
      <c r="F116" s="79"/>
    </row>
    <row r="117" spans="1:6" s="25" customFormat="1" ht="15">
      <c r="A117" s="182"/>
      <c r="B117" s="189"/>
      <c r="C117" s="189"/>
      <c r="D117" s="189"/>
      <c r="E117" s="192"/>
      <c r="F117" s="79"/>
    </row>
    <row r="118" spans="1:6" s="25" customFormat="1" ht="15">
      <c r="A118" s="182"/>
      <c r="B118" s="189"/>
      <c r="C118" s="189"/>
      <c r="D118" s="189"/>
      <c r="E118" s="192"/>
      <c r="F118" s="79"/>
    </row>
    <row r="119" spans="1:6" s="25" customFormat="1" ht="15">
      <c r="A119" s="182"/>
      <c r="B119" s="189"/>
      <c r="C119" s="189"/>
      <c r="D119" s="189"/>
      <c r="E119" s="192"/>
      <c r="F119" s="79"/>
    </row>
    <row r="120" spans="1:6" s="25" customFormat="1" ht="15">
      <c r="A120" s="182"/>
      <c r="B120" s="189"/>
      <c r="C120" s="189"/>
      <c r="D120" s="189"/>
      <c r="E120" s="192"/>
      <c r="F120" s="79"/>
    </row>
    <row r="121" spans="1:6" s="25" customFormat="1" ht="15">
      <c r="A121" s="182"/>
      <c r="B121" s="189"/>
      <c r="C121" s="189"/>
      <c r="D121" s="189"/>
      <c r="E121" s="192"/>
      <c r="F121" s="79"/>
    </row>
    <row r="122" spans="1:6" s="25" customFormat="1" ht="15">
      <c r="A122" s="182"/>
      <c r="B122" s="189"/>
      <c r="C122" s="189"/>
      <c r="D122" s="189"/>
      <c r="E122" s="192"/>
      <c r="F122" s="79"/>
    </row>
    <row r="123" spans="1:6" s="25" customFormat="1" ht="15">
      <c r="A123" s="182"/>
      <c r="B123" s="189"/>
      <c r="C123" s="189"/>
      <c r="D123" s="189"/>
      <c r="E123" s="192"/>
      <c r="F123" s="79"/>
    </row>
    <row r="124" spans="1:6" s="25" customFormat="1" ht="15">
      <c r="A124" s="182"/>
      <c r="B124" s="189"/>
      <c r="C124" s="189"/>
      <c r="D124" s="189"/>
      <c r="E124" s="192"/>
      <c r="F124" s="79"/>
    </row>
    <row r="125" spans="1:6" s="25" customFormat="1" ht="15">
      <c r="A125" s="182"/>
      <c r="B125" s="189"/>
      <c r="C125" s="189"/>
      <c r="D125" s="189"/>
      <c r="E125" s="192"/>
      <c r="F125" s="79"/>
    </row>
    <row r="126" spans="1:6" s="25" customFormat="1" ht="15">
      <c r="A126" s="182"/>
      <c r="B126" s="189"/>
      <c r="C126" s="189"/>
      <c r="D126" s="189"/>
      <c r="E126" s="192"/>
      <c r="F126" s="79"/>
    </row>
    <row r="127" spans="1:6" s="25" customFormat="1" ht="15">
      <c r="A127" s="182"/>
      <c r="B127" s="189"/>
      <c r="C127" s="189"/>
      <c r="D127" s="189"/>
      <c r="E127" s="192"/>
      <c r="F127" s="79"/>
    </row>
    <row r="128" spans="1:6" s="25" customFormat="1" ht="15">
      <c r="A128" s="182"/>
      <c r="B128" s="189"/>
      <c r="C128" s="189"/>
      <c r="D128" s="189"/>
      <c r="E128" s="192"/>
      <c r="F128" s="79"/>
    </row>
    <row r="129" spans="1:6" s="25" customFormat="1" ht="15">
      <c r="A129" s="182"/>
      <c r="B129" s="189"/>
      <c r="C129" s="189"/>
      <c r="D129" s="189"/>
      <c r="E129" s="192"/>
      <c r="F129" s="79"/>
    </row>
    <row r="130" spans="1:6" s="25" customFormat="1" ht="15">
      <c r="A130" s="182"/>
      <c r="B130" s="189"/>
      <c r="C130" s="189"/>
      <c r="D130" s="189"/>
      <c r="E130" s="192"/>
      <c r="F130" s="79"/>
    </row>
    <row r="131" spans="1:6" s="25" customFormat="1" ht="15">
      <c r="A131" s="182"/>
      <c r="B131" s="189"/>
      <c r="C131" s="189"/>
      <c r="D131" s="189"/>
      <c r="E131" s="192"/>
      <c r="F131" s="79"/>
    </row>
    <row r="132" spans="1:6" s="25" customFormat="1" ht="15">
      <c r="A132" s="182"/>
      <c r="B132" s="189"/>
      <c r="C132" s="189"/>
      <c r="D132" s="189"/>
      <c r="E132" s="192"/>
      <c r="F132" s="79"/>
    </row>
    <row r="133" spans="1:6" s="25" customFormat="1" ht="15">
      <c r="A133" s="182"/>
      <c r="B133" s="189"/>
      <c r="C133" s="189"/>
      <c r="D133" s="189"/>
      <c r="E133" s="192"/>
      <c r="F133" s="79"/>
    </row>
    <row r="134" spans="1:6" s="25" customFormat="1" ht="15">
      <c r="A134" s="182"/>
      <c r="B134" s="189"/>
      <c r="C134" s="189"/>
      <c r="D134" s="189"/>
      <c r="E134" s="192"/>
      <c r="F134" s="79"/>
    </row>
    <row r="135" spans="1:6" s="25" customFormat="1" ht="15">
      <c r="A135" s="182"/>
      <c r="B135" s="189"/>
      <c r="C135" s="189"/>
      <c r="D135" s="189"/>
      <c r="E135" s="192"/>
      <c r="F135" s="79"/>
    </row>
    <row r="136" spans="1:6" s="25" customFormat="1" ht="15">
      <c r="A136" s="182"/>
      <c r="B136" s="189"/>
      <c r="C136" s="189"/>
      <c r="D136" s="189"/>
      <c r="E136" s="192"/>
      <c r="F136" s="79"/>
    </row>
    <row r="137" spans="1:6" s="25" customFormat="1" ht="15">
      <c r="A137" s="182"/>
      <c r="B137" s="189"/>
      <c r="C137" s="189"/>
      <c r="D137" s="189"/>
      <c r="E137" s="192"/>
      <c r="F137" s="79"/>
    </row>
    <row r="138" spans="1:6" s="25" customFormat="1" ht="15">
      <c r="A138" s="182"/>
      <c r="B138" s="189"/>
      <c r="C138" s="189"/>
      <c r="D138" s="189"/>
      <c r="E138" s="192"/>
      <c r="F138" s="79"/>
    </row>
    <row r="139" spans="1:6" s="25" customFormat="1" ht="15">
      <c r="A139" s="182"/>
      <c r="B139" s="189"/>
      <c r="C139" s="189"/>
      <c r="D139" s="189"/>
      <c r="E139" s="192"/>
      <c r="F139" s="79"/>
    </row>
    <row r="140" spans="1:6" s="25" customFormat="1" ht="15">
      <c r="A140" s="182"/>
      <c r="B140" s="189"/>
      <c r="C140" s="189"/>
      <c r="D140" s="189"/>
      <c r="E140" s="192"/>
      <c r="F140" s="79"/>
    </row>
    <row r="141" spans="1:6" s="25" customFormat="1" ht="15">
      <c r="A141" s="182"/>
      <c r="B141" s="189"/>
      <c r="C141" s="189"/>
      <c r="D141" s="189"/>
      <c r="E141" s="192"/>
      <c r="F141" s="79"/>
    </row>
    <row r="142" spans="1:6" s="25" customFormat="1" ht="15">
      <c r="A142" s="182"/>
      <c r="B142" s="189"/>
      <c r="C142" s="189"/>
      <c r="D142" s="189"/>
      <c r="E142" s="192"/>
      <c r="F142" s="79"/>
    </row>
    <row r="143" spans="1:6" s="25" customFormat="1" ht="15">
      <c r="A143" s="182"/>
      <c r="B143" s="189"/>
      <c r="C143" s="189"/>
      <c r="D143" s="189"/>
      <c r="E143" s="192"/>
      <c r="F143" s="79"/>
    </row>
    <row r="144" spans="1:6" s="25" customFormat="1" ht="15">
      <c r="A144" s="182"/>
      <c r="B144" s="189"/>
      <c r="C144" s="189"/>
      <c r="D144" s="189"/>
      <c r="E144" s="192"/>
      <c r="F144" s="79"/>
    </row>
    <row r="145" spans="1:6" s="25" customFormat="1" ht="15">
      <c r="A145" s="182"/>
      <c r="B145" s="189"/>
      <c r="C145" s="189"/>
      <c r="D145" s="189"/>
      <c r="E145" s="192"/>
      <c r="F145" s="79"/>
    </row>
    <row r="146" spans="1:6" s="25" customFormat="1" ht="15">
      <c r="A146" s="182"/>
      <c r="B146" s="189"/>
      <c r="C146" s="189"/>
      <c r="D146" s="189"/>
      <c r="E146" s="192"/>
      <c r="F146" s="79"/>
    </row>
    <row r="147" spans="1:6" s="25" customFormat="1" ht="15">
      <c r="A147" s="182"/>
      <c r="B147" s="189"/>
      <c r="C147" s="189"/>
      <c r="D147" s="189"/>
      <c r="E147" s="192"/>
      <c r="F147" s="79"/>
    </row>
    <row r="148" spans="1:6" s="25" customFormat="1" ht="15">
      <c r="A148" s="182"/>
      <c r="B148" s="189"/>
      <c r="C148" s="189"/>
      <c r="D148" s="189"/>
      <c r="E148" s="192"/>
      <c r="F148" s="79"/>
    </row>
    <row r="149" spans="1:6" s="25" customFormat="1" ht="15">
      <c r="A149" s="182"/>
      <c r="B149" s="189"/>
      <c r="C149" s="189"/>
      <c r="D149" s="189"/>
      <c r="E149" s="192"/>
      <c r="F149" s="79"/>
    </row>
    <row r="150" spans="1:6" s="25" customFormat="1" ht="15">
      <c r="A150" s="182"/>
      <c r="B150" s="189"/>
      <c r="C150" s="189"/>
      <c r="D150" s="189"/>
      <c r="E150" s="192"/>
      <c r="F150" s="79"/>
    </row>
    <row r="151" spans="1:6" s="25" customFormat="1" ht="15">
      <c r="A151" s="182"/>
      <c r="B151" s="189"/>
      <c r="C151" s="189"/>
      <c r="D151" s="189"/>
      <c r="E151" s="192"/>
      <c r="F151" s="79"/>
    </row>
    <row r="152" spans="1:6" s="25" customFormat="1" ht="15">
      <c r="A152" s="182"/>
      <c r="B152" s="189"/>
      <c r="C152" s="189"/>
      <c r="D152" s="189"/>
      <c r="E152" s="192"/>
      <c r="F152" s="79"/>
    </row>
    <row r="153" spans="1:6" s="25" customFormat="1" ht="15">
      <c r="A153" s="182"/>
      <c r="B153" s="189"/>
      <c r="C153" s="189"/>
      <c r="D153" s="189"/>
      <c r="E153" s="192"/>
      <c r="F153" s="79"/>
    </row>
    <row r="154" spans="1:6" s="25" customFormat="1" ht="15">
      <c r="A154" s="182"/>
      <c r="B154" s="189"/>
      <c r="C154" s="189"/>
      <c r="D154" s="189"/>
      <c r="E154" s="192"/>
      <c r="F154" s="79"/>
    </row>
    <row r="155" spans="1:6" s="25" customFormat="1" ht="15">
      <c r="A155" s="182"/>
      <c r="B155" s="189"/>
      <c r="C155" s="189"/>
      <c r="D155" s="189"/>
      <c r="E155" s="192"/>
      <c r="F155" s="79"/>
    </row>
    <row r="156" spans="1:6" s="25" customFormat="1" ht="15">
      <c r="A156" s="182"/>
      <c r="B156" s="189"/>
      <c r="C156" s="189"/>
      <c r="D156" s="189"/>
      <c r="E156" s="192"/>
      <c r="F156" s="79"/>
    </row>
    <row r="157" spans="1:6" s="25" customFormat="1" ht="15">
      <c r="A157" s="182"/>
      <c r="B157" s="189"/>
      <c r="C157" s="189"/>
      <c r="D157" s="189"/>
      <c r="E157" s="192"/>
      <c r="F157" s="79"/>
    </row>
    <row r="158" spans="1:6" s="25" customFormat="1" ht="15">
      <c r="A158" s="182"/>
      <c r="B158" s="189"/>
      <c r="C158" s="189"/>
      <c r="D158" s="189"/>
      <c r="E158" s="192"/>
      <c r="F158" s="79"/>
    </row>
    <row r="159" spans="1:6" s="25" customFormat="1" ht="15">
      <c r="A159" s="182"/>
      <c r="B159" s="189"/>
      <c r="C159" s="189"/>
      <c r="D159" s="189"/>
      <c r="E159" s="192"/>
      <c r="F159" s="79"/>
    </row>
    <row r="160" spans="1:6" s="25" customFormat="1" ht="15">
      <c r="A160" s="182"/>
      <c r="B160" s="189"/>
      <c r="C160" s="189"/>
      <c r="D160" s="189"/>
      <c r="E160" s="192"/>
      <c r="F160" s="79"/>
    </row>
    <row r="161" spans="1:6" s="25" customFormat="1" ht="15">
      <c r="A161" s="182"/>
      <c r="B161" s="189"/>
      <c r="C161" s="189"/>
      <c r="D161" s="189"/>
      <c r="E161" s="192"/>
      <c r="F161" s="79"/>
    </row>
    <row r="162" spans="1:6" s="25" customFormat="1" ht="15">
      <c r="A162" s="182"/>
      <c r="B162" s="189"/>
      <c r="C162" s="189"/>
      <c r="D162" s="189"/>
      <c r="E162" s="192"/>
      <c r="F162" s="79"/>
    </row>
    <row r="163" spans="1:6" s="25" customFormat="1" ht="15">
      <c r="A163" s="182"/>
      <c r="B163" s="189"/>
      <c r="C163" s="189"/>
      <c r="D163" s="189"/>
      <c r="E163" s="192"/>
      <c r="F163" s="79"/>
    </row>
    <row r="164" spans="1:6" s="25" customFormat="1" ht="15">
      <c r="A164" s="182"/>
      <c r="B164" s="189"/>
      <c r="C164" s="189"/>
      <c r="D164" s="189"/>
      <c r="E164" s="192"/>
      <c r="F164" s="79"/>
    </row>
    <row r="165" spans="1:6" s="25" customFormat="1" ht="15">
      <c r="A165" s="182"/>
      <c r="B165" s="189"/>
      <c r="C165" s="189"/>
      <c r="D165" s="189"/>
      <c r="E165" s="192"/>
      <c r="F165" s="79"/>
    </row>
    <row r="166" spans="1:6" s="25" customFormat="1" ht="15">
      <c r="A166" s="182"/>
      <c r="B166" s="189"/>
      <c r="C166" s="189"/>
      <c r="D166" s="189"/>
      <c r="E166" s="192"/>
      <c r="F166" s="79"/>
    </row>
    <row r="167" spans="1:6" s="25" customFormat="1" ht="15">
      <c r="A167" s="182"/>
      <c r="B167" s="189"/>
      <c r="C167" s="189"/>
      <c r="D167" s="189"/>
      <c r="E167" s="192"/>
      <c r="F167" s="79"/>
    </row>
    <row r="168" spans="1:6" s="25" customFormat="1" ht="15">
      <c r="A168" s="182"/>
      <c r="B168" s="189"/>
      <c r="C168" s="189"/>
      <c r="D168" s="189"/>
      <c r="E168" s="192"/>
      <c r="F168" s="79"/>
    </row>
    <row r="169" spans="1:6" s="25" customFormat="1" ht="15">
      <c r="A169" s="182"/>
      <c r="B169" s="189"/>
      <c r="C169" s="189"/>
      <c r="D169" s="189"/>
      <c r="E169" s="192"/>
      <c r="F169" s="79"/>
    </row>
    <row r="170" spans="1:6" s="25" customFormat="1" ht="15">
      <c r="A170" s="182"/>
      <c r="B170" s="189"/>
      <c r="C170" s="189"/>
      <c r="D170" s="189"/>
      <c r="E170" s="192"/>
      <c r="F170" s="79"/>
    </row>
    <row r="171" spans="1:6" s="25" customFormat="1" ht="15">
      <c r="A171" s="182"/>
      <c r="B171" s="189"/>
      <c r="C171" s="189"/>
      <c r="D171" s="189"/>
      <c r="E171" s="192"/>
      <c r="F171" s="79"/>
    </row>
    <row r="172" spans="1:6" s="25" customFormat="1" ht="15">
      <c r="A172" s="182"/>
      <c r="B172" s="189"/>
      <c r="C172" s="189"/>
      <c r="D172" s="189"/>
      <c r="E172" s="192"/>
      <c r="F172" s="79"/>
    </row>
    <row r="173" spans="1:6" s="25" customFormat="1" ht="15">
      <c r="A173" s="182"/>
      <c r="B173" s="189"/>
      <c r="C173" s="189"/>
      <c r="D173" s="189"/>
      <c r="E173" s="192"/>
      <c r="F173" s="79"/>
    </row>
    <row r="174" spans="1:6" s="25" customFormat="1" ht="15">
      <c r="A174" s="182"/>
      <c r="B174" s="189"/>
      <c r="C174" s="189"/>
      <c r="D174" s="189"/>
      <c r="E174" s="192"/>
      <c r="F174" s="79"/>
    </row>
    <row r="175" spans="1:6" s="25" customFormat="1" ht="15">
      <c r="A175" s="182"/>
      <c r="B175" s="189"/>
      <c r="C175" s="189"/>
      <c r="D175" s="189"/>
      <c r="E175" s="192"/>
      <c r="F175" s="79"/>
    </row>
    <row r="176" spans="1:6" s="25" customFormat="1" ht="15">
      <c r="A176" s="182"/>
      <c r="B176" s="189"/>
      <c r="C176" s="189"/>
      <c r="D176" s="189"/>
      <c r="E176" s="192"/>
      <c r="F176" s="79"/>
    </row>
    <row r="177" spans="1:6" s="25" customFormat="1" ht="15">
      <c r="A177" s="182"/>
      <c r="B177" s="189"/>
      <c r="C177" s="189"/>
      <c r="D177" s="189"/>
      <c r="E177" s="192"/>
      <c r="F177" s="79"/>
    </row>
    <row r="178" spans="1:6" s="25" customFormat="1" ht="15">
      <c r="A178" s="182"/>
      <c r="B178" s="189"/>
      <c r="C178" s="189"/>
      <c r="D178" s="189"/>
      <c r="E178" s="192"/>
      <c r="F178" s="79"/>
    </row>
    <row r="179" spans="1:6" s="25" customFormat="1" ht="15">
      <c r="A179" s="182"/>
      <c r="B179" s="189"/>
      <c r="C179" s="189"/>
      <c r="D179" s="189"/>
      <c r="E179" s="192"/>
      <c r="F179" s="79"/>
    </row>
    <row r="180" spans="1:6" s="25" customFormat="1" ht="15">
      <c r="A180" s="182"/>
      <c r="B180" s="189"/>
      <c r="C180" s="189"/>
      <c r="D180" s="189"/>
      <c r="E180" s="192"/>
      <c r="F180" s="79"/>
    </row>
    <row r="181" spans="1:6" s="25" customFormat="1" ht="15">
      <c r="A181" s="182"/>
      <c r="B181" s="189"/>
      <c r="C181" s="189"/>
      <c r="D181" s="189"/>
      <c r="E181" s="192"/>
      <c r="F181" s="79"/>
    </row>
    <row r="182" spans="1:6" s="25" customFormat="1" ht="15">
      <c r="A182" s="182"/>
      <c r="B182" s="189"/>
      <c r="C182" s="189"/>
      <c r="D182" s="189"/>
      <c r="E182" s="192"/>
      <c r="F182" s="79"/>
    </row>
    <row r="183" spans="1:6" s="25" customFormat="1" ht="15">
      <c r="A183" s="182"/>
      <c r="B183" s="189"/>
      <c r="C183" s="189"/>
      <c r="D183" s="189"/>
      <c r="E183" s="192"/>
      <c r="F183" s="79"/>
    </row>
    <row r="184" spans="1:6" s="21" customFormat="1" ht="15">
      <c r="A184" s="182"/>
      <c r="B184" s="189"/>
      <c r="C184" s="189"/>
      <c r="D184" s="189"/>
      <c r="E184" s="192"/>
      <c r="F184" s="75"/>
    </row>
    <row r="185" spans="1:6" s="21" customFormat="1" ht="15">
      <c r="A185" s="182"/>
      <c r="B185" s="189"/>
      <c r="C185" s="189"/>
      <c r="D185" s="189"/>
      <c r="E185" s="192"/>
      <c r="F185" s="75"/>
    </row>
    <row r="186" spans="1:6" s="21" customFormat="1" ht="15">
      <c r="A186" s="182"/>
      <c r="B186" s="189"/>
      <c r="C186" s="189"/>
      <c r="D186" s="189"/>
      <c r="E186" s="192"/>
      <c r="F186" s="75"/>
    </row>
    <row r="187" spans="1:6" s="21" customFormat="1" ht="15">
      <c r="A187" s="182"/>
      <c r="B187" s="189"/>
      <c r="C187" s="189"/>
      <c r="D187" s="189"/>
      <c r="E187" s="192"/>
      <c r="F187" s="75"/>
    </row>
    <row r="188" spans="1:6" s="21" customFormat="1" ht="15">
      <c r="A188" s="24"/>
      <c r="B188" s="193"/>
      <c r="C188" s="193"/>
      <c r="D188" s="193"/>
      <c r="E188" s="194"/>
      <c r="F188" s="75"/>
    </row>
    <row r="189" spans="1:6" s="21" customFormat="1" ht="15">
      <c r="A189" s="24"/>
      <c r="B189" s="193"/>
      <c r="C189" s="193"/>
      <c r="D189" s="193"/>
      <c r="E189" s="194"/>
      <c r="F189" s="75"/>
    </row>
    <row r="190" spans="1:6" s="21" customFormat="1" ht="15">
      <c r="A190" s="24"/>
      <c r="B190" s="193"/>
      <c r="C190" s="193"/>
      <c r="D190" s="193"/>
      <c r="E190" s="194"/>
      <c r="F190" s="75"/>
    </row>
    <row r="191" spans="1:6" s="21" customFormat="1" ht="15">
      <c r="A191" s="24"/>
      <c r="B191" s="193"/>
      <c r="C191" s="193"/>
      <c r="D191" s="193"/>
      <c r="E191" s="194"/>
      <c r="F191" s="75"/>
    </row>
    <row r="192" spans="1:6" s="21" customFormat="1" ht="15">
      <c r="A192" s="24"/>
      <c r="B192" s="193"/>
      <c r="C192" s="193"/>
      <c r="D192" s="193"/>
      <c r="E192" s="194"/>
      <c r="F192" s="75"/>
    </row>
    <row r="193" spans="1:6" s="21" customFormat="1" ht="15">
      <c r="A193" s="24"/>
      <c r="B193" s="193"/>
      <c r="C193" s="193"/>
      <c r="D193" s="193"/>
      <c r="E193" s="194"/>
      <c r="F193" s="75"/>
    </row>
    <row r="194" spans="1:6" s="21" customFormat="1" ht="15">
      <c r="A194" s="24"/>
      <c r="B194" s="193"/>
      <c r="C194" s="193"/>
      <c r="D194" s="193"/>
      <c r="E194" s="194"/>
      <c r="F194" s="75"/>
    </row>
    <row r="195" spans="1:6" s="21" customFormat="1" ht="15">
      <c r="A195" s="24"/>
      <c r="B195" s="193"/>
      <c r="C195" s="193"/>
      <c r="D195" s="193"/>
      <c r="E195" s="194"/>
      <c r="F195" s="75"/>
    </row>
    <row r="196" spans="1:6" s="21" customFormat="1" ht="15">
      <c r="A196" s="24"/>
      <c r="B196" s="193"/>
      <c r="C196" s="193"/>
      <c r="D196" s="193"/>
      <c r="E196" s="194"/>
      <c r="F196" s="75"/>
    </row>
    <row r="197" spans="1:6" s="21" customFormat="1" ht="15">
      <c r="A197" s="24"/>
      <c r="B197" s="193"/>
      <c r="C197" s="193"/>
      <c r="D197" s="193"/>
      <c r="E197" s="194"/>
      <c r="F197" s="75"/>
    </row>
    <row r="198" spans="1:6" s="21" customFormat="1" ht="15">
      <c r="A198" s="24"/>
      <c r="B198" s="193"/>
      <c r="C198" s="193"/>
      <c r="D198" s="193"/>
      <c r="E198" s="194"/>
      <c r="F198" s="75"/>
    </row>
    <row r="199" spans="1:6" s="21" customFormat="1" ht="15">
      <c r="A199" s="24"/>
      <c r="B199" s="193"/>
      <c r="C199" s="193"/>
      <c r="D199" s="193"/>
      <c r="E199" s="194"/>
      <c r="F199" s="75"/>
    </row>
    <row r="200" spans="1:6" s="21" customFormat="1" ht="15">
      <c r="A200" s="24"/>
      <c r="B200" s="193"/>
      <c r="C200" s="193"/>
      <c r="D200" s="193"/>
      <c r="E200" s="194"/>
      <c r="F200" s="75"/>
    </row>
    <row r="201" spans="1:6" s="21" customFormat="1" ht="15">
      <c r="A201" s="24"/>
      <c r="B201" s="193"/>
      <c r="C201" s="193"/>
      <c r="D201" s="193"/>
      <c r="E201" s="194"/>
      <c r="F201" s="75"/>
    </row>
    <row r="202" spans="1:6" s="21" customFormat="1" ht="15">
      <c r="A202" s="24"/>
      <c r="B202" s="193"/>
      <c r="C202" s="193"/>
      <c r="D202" s="193"/>
      <c r="E202" s="194"/>
      <c r="F202" s="75"/>
    </row>
    <row r="203" spans="1:6" s="21" customFormat="1" ht="15">
      <c r="A203" s="24"/>
      <c r="B203" s="193"/>
      <c r="C203" s="193"/>
      <c r="D203" s="193"/>
      <c r="E203" s="194"/>
      <c r="F203" s="75"/>
    </row>
    <row r="204" spans="1:6" s="21" customFormat="1" ht="15">
      <c r="A204" s="24"/>
      <c r="B204" s="193"/>
      <c r="C204" s="193"/>
      <c r="D204" s="193"/>
      <c r="E204" s="194"/>
      <c r="F204" s="75"/>
    </row>
    <row r="205" spans="1:6" s="21" customFormat="1" ht="15">
      <c r="A205" s="24"/>
      <c r="B205" s="193"/>
      <c r="C205" s="193"/>
      <c r="D205" s="193"/>
      <c r="E205" s="194"/>
      <c r="F205" s="75"/>
    </row>
    <row r="206" spans="1:6" s="21" customFormat="1" ht="15">
      <c r="A206" s="24"/>
      <c r="B206" s="193"/>
      <c r="C206" s="193"/>
      <c r="D206" s="193"/>
      <c r="E206" s="194"/>
      <c r="F206" s="75"/>
    </row>
    <row r="207" spans="1:6" s="21" customFormat="1" ht="15">
      <c r="A207" s="24"/>
      <c r="B207" s="193"/>
      <c r="C207" s="193"/>
      <c r="D207" s="193"/>
      <c r="E207" s="194"/>
      <c r="F207" s="75"/>
    </row>
    <row r="208" spans="1:6" s="21" customFormat="1" ht="15">
      <c r="A208" s="24"/>
      <c r="B208" s="193"/>
      <c r="C208" s="193"/>
      <c r="D208" s="193"/>
      <c r="E208" s="194"/>
      <c r="F208" s="75"/>
    </row>
    <row r="209" spans="1:6" s="21" customFormat="1" ht="15">
      <c r="A209" s="24"/>
      <c r="B209" s="193"/>
      <c r="C209" s="193"/>
      <c r="D209" s="193"/>
      <c r="E209" s="194"/>
      <c r="F209" s="75"/>
    </row>
    <row r="210" spans="1:6" s="21" customFormat="1" ht="15">
      <c r="A210" s="24"/>
      <c r="B210" s="193"/>
      <c r="C210" s="193"/>
      <c r="D210" s="193"/>
      <c r="E210" s="194"/>
      <c r="F210" s="75"/>
    </row>
    <row r="211" spans="1:6" s="21" customFormat="1" ht="15">
      <c r="A211" s="24"/>
      <c r="B211" s="193"/>
      <c r="C211" s="193"/>
      <c r="D211" s="193"/>
      <c r="E211" s="194"/>
      <c r="F211" s="75"/>
    </row>
    <row r="212" spans="1:6" s="21" customFormat="1" ht="15">
      <c r="A212" s="24"/>
      <c r="B212" s="193"/>
      <c r="C212" s="193"/>
      <c r="D212" s="193"/>
      <c r="E212" s="194"/>
      <c r="F212" s="75"/>
    </row>
    <row r="213" spans="1:6" s="21" customFormat="1" ht="15">
      <c r="A213" s="24"/>
      <c r="B213" s="193"/>
      <c r="C213" s="193"/>
      <c r="D213" s="193"/>
      <c r="E213" s="194"/>
      <c r="F213" s="75"/>
    </row>
    <row r="214" spans="1:6" s="21" customFormat="1" ht="15">
      <c r="A214" s="24"/>
      <c r="B214" s="193"/>
      <c r="C214" s="193"/>
      <c r="D214" s="193"/>
      <c r="E214" s="194"/>
      <c r="F214" s="75"/>
    </row>
    <row r="215" spans="1:6" s="21" customFormat="1" ht="15">
      <c r="A215" s="24"/>
      <c r="B215" s="193"/>
      <c r="C215" s="193"/>
      <c r="D215" s="193"/>
      <c r="E215" s="194"/>
      <c r="F215" s="75"/>
    </row>
    <row r="216" spans="1:6" s="21" customFormat="1" ht="15">
      <c r="A216" s="24"/>
      <c r="B216" s="193"/>
      <c r="C216" s="193"/>
      <c r="D216" s="193"/>
      <c r="E216" s="194"/>
      <c r="F216" s="75"/>
    </row>
    <row r="217" spans="1:6" s="21" customFormat="1" ht="15">
      <c r="A217" s="24"/>
      <c r="B217" s="193"/>
      <c r="C217" s="193"/>
      <c r="D217" s="193"/>
      <c r="E217" s="194"/>
      <c r="F217" s="75"/>
    </row>
    <row r="218" spans="1:6" s="21" customFormat="1" ht="15">
      <c r="A218" s="24"/>
      <c r="B218" s="193"/>
      <c r="C218" s="193"/>
      <c r="D218" s="193"/>
      <c r="E218" s="194"/>
      <c r="F218" s="75"/>
    </row>
    <row r="219" spans="1:6" s="21" customFormat="1" ht="15">
      <c r="A219" s="24"/>
      <c r="B219" s="193"/>
      <c r="C219" s="193"/>
      <c r="D219" s="193"/>
      <c r="E219" s="194"/>
      <c r="F219" s="75"/>
    </row>
    <row r="220" spans="1:6" s="21" customFormat="1" ht="15">
      <c r="A220" s="24"/>
      <c r="B220" s="193"/>
      <c r="C220" s="193"/>
      <c r="D220" s="193"/>
      <c r="E220" s="194"/>
      <c r="F220" s="75"/>
    </row>
    <row r="221" spans="1:6" s="21" customFormat="1" ht="15">
      <c r="A221" s="24"/>
      <c r="B221" s="193"/>
      <c r="C221" s="193"/>
      <c r="D221" s="193"/>
      <c r="E221" s="194"/>
      <c r="F221" s="75"/>
    </row>
    <row r="222" spans="1:6" s="21" customFormat="1" ht="15">
      <c r="A222" s="24"/>
      <c r="B222" s="193"/>
      <c r="C222" s="193"/>
      <c r="D222" s="193"/>
      <c r="E222" s="194"/>
      <c r="F222" s="75"/>
    </row>
    <row r="223" spans="1:6" s="21" customFormat="1" ht="15">
      <c r="A223" s="24"/>
      <c r="B223" s="193"/>
      <c r="C223" s="193"/>
      <c r="D223" s="193"/>
      <c r="E223" s="194"/>
      <c r="F223" s="75"/>
    </row>
    <row r="224" spans="1:6" s="21" customFormat="1" ht="15">
      <c r="A224" s="24"/>
      <c r="B224" s="193"/>
      <c r="C224" s="193"/>
      <c r="D224" s="193"/>
      <c r="E224" s="194"/>
      <c r="F224" s="75"/>
    </row>
    <row r="225" spans="1:6" s="21" customFormat="1" ht="15">
      <c r="A225" s="24"/>
      <c r="B225" s="193"/>
      <c r="C225" s="193"/>
      <c r="D225" s="193"/>
      <c r="E225" s="194"/>
      <c r="F225" s="75"/>
    </row>
    <row r="226" spans="1:6" s="21" customFormat="1" ht="15">
      <c r="A226" s="24"/>
      <c r="B226" s="193"/>
      <c r="C226" s="193"/>
      <c r="D226" s="193"/>
      <c r="E226" s="194"/>
      <c r="F226" s="75"/>
    </row>
    <row r="227" spans="1:6" s="21" customFormat="1" ht="15">
      <c r="A227" s="24"/>
      <c r="B227" s="193"/>
      <c r="C227" s="193"/>
      <c r="D227" s="193"/>
      <c r="E227" s="194"/>
      <c r="F227" s="75"/>
    </row>
    <row r="228" spans="1:6" s="21" customFormat="1" ht="15">
      <c r="A228" s="24"/>
      <c r="B228" s="193"/>
      <c r="C228" s="193"/>
      <c r="D228" s="193"/>
      <c r="E228" s="194"/>
      <c r="F228" s="75"/>
    </row>
    <row r="229" spans="1:6" s="21" customFormat="1" ht="15">
      <c r="A229" s="24"/>
      <c r="B229" s="193"/>
      <c r="C229" s="193"/>
      <c r="D229" s="193"/>
      <c r="E229" s="194"/>
      <c r="F229" s="75"/>
    </row>
    <row r="230" spans="1:6" s="21" customFormat="1" ht="15">
      <c r="A230" s="24"/>
      <c r="B230" s="193"/>
      <c r="C230" s="193"/>
      <c r="D230" s="193"/>
      <c r="E230" s="194"/>
      <c r="F230" s="75"/>
    </row>
    <row r="231" spans="1:6" s="21" customFormat="1" ht="15">
      <c r="A231" s="24"/>
      <c r="B231" s="193"/>
      <c r="C231" s="193"/>
      <c r="D231" s="193"/>
      <c r="E231" s="194"/>
      <c r="F231" s="75"/>
    </row>
    <row r="232" spans="1:6" s="21" customFormat="1" ht="15">
      <c r="A232" s="24"/>
      <c r="B232" s="193"/>
      <c r="C232" s="193"/>
      <c r="D232" s="193"/>
      <c r="E232" s="194"/>
      <c r="F232" s="75"/>
    </row>
    <row r="233" spans="1:6" s="21" customFormat="1" ht="15">
      <c r="A233" s="24"/>
      <c r="B233" s="193"/>
      <c r="C233" s="193"/>
      <c r="D233" s="193"/>
      <c r="E233" s="194"/>
      <c r="F233" s="75"/>
    </row>
    <row r="234" spans="1:6" s="21" customFormat="1" ht="15">
      <c r="A234" s="24"/>
      <c r="B234" s="193"/>
      <c r="C234" s="193"/>
      <c r="D234" s="193"/>
      <c r="E234" s="194"/>
      <c r="F234" s="75"/>
    </row>
    <row r="235" spans="1:6" s="21" customFormat="1" ht="15">
      <c r="A235" s="24"/>
      <c r="B235" s="193"/>
      <c r="C235" s="193"/>
      <c r="D235" s="193"/>
      <c r="E235" s="194"/>
      <c r="F235" s="75"/>
    </row>
    <row r="236" spans="1:6" s="21" customFormat="1" ht="15">
      <c r="A236" s="24"/>
      <c r="B236" s="195"/>
      <c r="C236" s="195"/>
      <c r="D236" s="195"/>
      <c r="E236" s="196"/>
      <c r="F236" s="75"/>
    </row>
    <row r="237" spans="1:6" s="21" customFormat="1" ht="15">
      <c r="A237" s="24"/>
      <c r="B237" s="195"/>
      <c r="C237" s="195"/>
      <c r="D237" s="195"/>
      <c r="E237" s="196"/>
      <c r="F237" s="75"/>
    </row>
    <row r="238" spans="1:6" s="21" customFormat="1" ht="15">
      <c r="A238" s="24"/>
      <c r="B238" s="195"/>
      <c r="C238" s="195"/>
      <c r="D238" s="195"/>
      <c r="E238" s="196"/>
      <c r="F238" s="75"/>
    </row>
    <row r="239" spans="1:6" s="21" customFormat="1" ht="15">
      <c r="A239" s="24"/>
      <c r="B239" s="195"/>
      <c r="C239" s="195"/>
      <c r="D239" s="195"/>
      <c r="E239" s="196"/>
      <c r="F239" s="75"/>
    </row>
    <row r="240" spans="1:6" s="21" customFormat="1" ht="15">
      <c r="A240" s="24"/>
      <c r="B240" s="195"/>
      <c r="C240" s="195"/>
      <c r="D240" s="195"/>
      <c r="E240" s="196"/>
      <c r="F240" s="75"/>
    </row>
    <row r="241" spans="1:5" ht="15">
      <c r="A241" s="24"/>
      <c r="B241" s="195"/>
      <c r="C241" s="195"/>
      <c r="D241" s="195"/>
      <c r="E241" s="196"/>
    </row>
    <row r="242" spans="1:5" ht="15">
      <c r="A242" s="24"/>
      <c r="B242" s="195"/>
      <c r="C242" s="195"/>
      <c r="D242" s="195"/>
      <c r="E242" s="196"/>
    </row>
    <row r="243" spans="1:5" ht="15">
      <c r="A243" s="24"/>
      <c r="B243" s="195"/>
      <c r="C243" s="195"/>
      <c r="D243" s="195"/>
      <c r="E243" s="196"/>
    </row>
    <row r="244" spans="1:5" ht="15">
      <c r="A244" s="24"/>
      <c r="B244" s="195"/>
      <c r="C244" s="195"/>
      <c r="D244" s="195"/>
      <c r="E244" s="196"/>
    </row>
  </sheetData>
  <mergeCells count="44">
    <mergeCell ref="A46:E46"/>
    <mergeCell ref="A47:E47"/>
    <mergeCell ref="A48:E48"/>
    <mergeCell ref="A44:B44"/>
    <mergeCell ref="A4:E4"/>
    <mergeCell ref="A5:E5"/>
    <mergeCell ref="A6:E6"/>
    <mergeCell ref="A7:E7"/>
    <mergeCell ref="A41:B41"/>
    <mergeCell ref="A42:B42"/>
    <mergeCell ref="A43:B43"/>
    <mergeCell ref="A36:B36"/>
    <mergeCell ref="A37:B37"/>
    <mergeCell ref="A38:B38"/>
    <mergeCell ref="A39:B39"/>
    <mergeCell ref="A40:B40"/>
    <mergeCell ref="A32:B32"/>
    <mergeCell ref="A34:B34"/>
    <mergeCell ref="A35:B35"/>
    <mergeCell ref="A33:B33"/>
    <mergeCell ref="A28:B28"/>
    <mergeCell ref="A29:B29"/>
    <mergeCell ref="A30:B30"/>
    <mergeCell ref="A31:B31"/>
    <mergeCell ref="A25:B25"/>
    <mergeCell ref="A26:B26"/>
    <mergeCell ref="A24:B24"/>
    <mergeCell ref="A27:B27"/>
    <mergeCell ref="A11:B11"/>
    <mergeCell ref="A12:B12"/>
    <mergeCell ref="A13:B13"/>
    <mergeCell ref="A9:B9"/>
    <mergeCell ref="A10:B10"/>
    <mergeCell ref="A3:E3"/>
    <mergeCell ref="A14:B14"/>
    <mergeCell ref="A15:B15"/>
    <mergeCell ref="A16:B16"/>
    <mergeCell ref="A17:B17"/>
    <mergeCell ref="A18:B18"/>
    <mergeCell ref="A19:B19"/>
    <mergeCell ref="A20:B20"/>
    <mergeCell ref="A23:B23"/>
    <mergeCell ref="A21:B21"/>
    <mergeCell ref="A22:B22"/>
  </mergeCells>
  <printOptions/>
  <pageMargins left="0.28" right="0.48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89">
      <selection activeCell="I96" sqref="I96"/>
    </sheetView>
  </sheetViews>
  <sheetFormatPr defaultColWidth="9.140625" defaultRowHeight="12.75"/>
  <cols>
    <col min="1" max="1" width="46.8515625" style="0" bestFit="1" customWidth="1"/>
    <col min="2" max="2" width="5.8515625" style="0" bestFit="1" customWidth="1"/>
    <col min="4" max="4" width="15.140625" style="26" bestFit="1" customWidth="1"/>
    <col min="5" max="5" width="18.28125" style="26" customWidth="1"/>
  </cols>
  <sheetData>
    <row r="1" spans="1:6" ht="14.25">
      <c r="A1" s="7" t="s">
        <v>190</v>
      </c>
      <c r="B1" s="1"/>
      <c r="C1" s="1"/>
      <c r="D1" s="2"/>
      <c r="E1" s="2"/>
      <c r="F1" s="1"/>
    </row>
    <row r="2" spans="1:6" ht="14.25">
      <c r="A2" s="7" t="s">
        <v>191</v>
      </c>
      <c r="B2" s="1"/>
      <c r="C2" s="1"/>
      <c r="D2" s="2"/>
      <c r="E2" s="2"/>
      <c r="F2" s="1"/>
    </row>
    <row r="3" spans="1:6" ht="12.75" hidden="1">
      <c r="A3" s="3"/>
      <c r="B3" s="1"/>
      <c r="C3" s="1"/>
      <c r="D3" s="2"/>
      <c r="E3" s="2"/>
      <c r="F3" s="1"/>
    </row>
    <row r="4" spans="1:6" ht="33" customHeight="1">
      <c r="A4" s="70" t="s">
        <v>197</v>
      </c>
      <c r="B4" s="70"/>
      <c r="C4" s="70"/>
      <c r="D4" s="80"/>
      <c r="E4" s="80"/>
      <c r="F4" s="1"/>
    </row>
    <row r="5" spans="1:6" ht="12.75" customHeight="1">
      <c r="A5" s="16" t="s">
        <v>314</v>
      </c>
      <c r="B5" s="16"/>
      <c r="C5" s="16"/>
      <c r="D5" s="81"/>
      <c r="E5" s="81"/>
      <c r="F5" s="1"/>
    </row>
    <row r="6" spans="1:6" ht="13.5" thickBot="1">
      <c r="A6" s="5"/>
      <c r="B6" s="1"/>
      <c r="C6" s="1"/>
      <c r="D6" s="2" t="s">
        <v>192</v>
      </c>
      <c r="E6" s="2"/>
      <c r="F6" s="1"/>
    </row>
    <row r="7" spans="1:6" ht="13.5" thickTop="1">
      <c r="A7" s="8" t="s">
        <v>193</v>
      </c>
      <c r="B7" s="9" t="s">
        <v>194</v>
      </c>
      <c r="C7" s="9" t="s">
        <v>195</v>
      </c>
      <c r="D7" s="95" t="s">
        <v>335</v>
      </c>
      <c r="E7" s="96" t="s">
        <v>196</v>
      </c>
      <c r="F7" s="1"/>
    </row>
    <row r="8" spans="1:6" s="6" customFormat="1" ht="15.75" customHeight="1">
      <c r="A8" s="13" t="s">
        <v>0</v>
      </c>
      <c r="B8" s="13" t="s">
        <v>2</v>
      </c>
      <c r="C8" s="13" t="s">
        <v>1</v>
      </c>
      <c r="D8" s="14">
        <v>396617526953</v>
      </c>
      <c r="E8" s="14">
        <v>372329347478</v>
      </c>
      <c r="F8" s="4"/>
    </row>
    <row r="9" spans="1:6" s="6" customFormat="1" ht="12.75">
      <c r="A9" s="13" t="s">
        <v>3</v>
      </c>
      <c r="B9" s="13" t="s">
        <v>5</v>
      </c>
      <c r="C9" s="13" t="s">
        <v>4</v>
      </c>
      <c r="D9" s="14">
        <v>48155154365</v>
      </c>
      <c r="E9" s="14">
        <v>66511579731</v>
      </c>
      <c r="F9" s="4"/>
    </row>
    <row r="10" spans="1:6" ht="12.75">
      <c r="A10" s="13" t="s">
        <v>6</v>
      </c>
      <c r="B10" s="13" t="s">
        <v>2</v>
      </c>
      <c r="C10" s="13" t="s">
        <v>7</v>
      </c>
      <c r="D10" s="14">
        <v>41675646945</v>
      </c>
      <c r="E10" s="14">
        <v>65611579731</v>
      </c>
      <c r="F10" s="1"/>
    </row>
    <row r="11" spans="1:6" ht="12.75">
      <c r="A11" s="13" t="s">
        <v>8</v>
      </c>
      <c r="B11" s="13" t="s">
        <v>2</v>
      </c>
      <c r="C11" s="13" t="s">
        <v>9</v>
      </c>
      <c r="D11" s="14">
        <v>6479507420</v>
      </c>
      <c r="E11" s="14">
        <v>900000000</v>
      </c>
      <c r="F11" s="1"/>
    </row>
    <row r="12" spans="1:6" s="6" customFormat="1" ht="12.75">
      <c r="A12" s="13" t="s">
        <v>10</v>
      </c>
      <c r="B12" s="13" t="s">
        <v>12</v>
      </c>
      <c r="C12" s="13" t="s">
        <v>11</v>
      </c>
      <c r="D12" s="14">
        <v>25109061969</v>
      </c>
      <c r="E12" s="14">
        <v>21162247055</v>
      </c>
      <c r="F12" s="4"/>
    </row>
    <row r="13" spans="1:6" ht="12.75">
      <c r="A13" s="13" t="s">
        <v>13</v>
      </c>
      <c r="B13" s="13" t="s">
        <v>2</v>
      </c>
      <c r="C13" s="13" t="s">
        <v>14</v>
      </c>
      <c r="D13" s="14">
        <v>28107857782</v>
      </c>
      <c r="E13" s="14">
        <v>24136641837</v>
      </c>
      <c r="F13" s="1"/>
    </row>
    <row r="14" spans="1:6" ht="12.75">
      <c r="A14" s="13" t="s">
        <v>15</v>
      </c>
      <c r="B14" s="13" t="s">
        <v>2</v>
      </c>
      <c r="C14" s="13" t="s">
        <v>16</v>
      </c>
      <c r="D14" s="14">
        <v>-2998795813</v>
      </c>
      <c r="E14" s="14">
        <v>-2974394782</v>
      </c>
      <c r="F14" s="1"/>
    </row>
    <row r="15" spans="1:6" s="6" customFormat="1" ht="12.75">
      <c r="A15" s="13" t="s">
        <v>17</v>
      </c>
      <c r="B15" s="13" t="s">
        <v>19</v>
      </c>
      <c r="C15" s="13" t="s">
        <v>18</v>
      </c>
      <c r="D15" s="14">
        <v>151965601341</v>
      </c>
      <c r="E15" s="14">
        <v>127517064965</v>
      </c>
      <c r="F15" s="4"/>
    </row>
    <row r="16" spans="1:6" ht="12.75">
      <c r="A16" s="13" t="s">
        <v>20</v>
      </c>
      <c r="B16" s="13" t="s">
        <v>2</v>
      </c>
      <c r="C16" s="13" t="s">
        <v>21</v>
      </c>
      <c r="D16" s="14">
        <v>127904258850</v>
      </c>
      <c r="E16" s="14">
        <v>96655421157</v>
      </c>
      <c r="F16" s="1"/>
    </row>
    <row r="17" spans="1:6" ht="12.75">
      <c r="A17" s="13" t="s">
        <v>22</v>
      </c>
      <c r="B17" s="13" t="s">
        <v>2</v>
      </c>
      <c r="C17" s="13" t="s">
        <v>23</v>
      </c>
      <c r="D17" s="14">
        <v>15733741719</v>
      </c>
      <c r="E17" s="14">
        <v>20717029378</v>
      </c>
      <c r="F17" s="1"/>
    </row>
    <row r="18" spans="1:6" ht="12.75">
      <c r="A18" s="13" t="s">
        <v>24</v>
      </c>
      <c r="B18" s="13" t="s">
        <v>2</v>
      </c>
      <c r="C18" s="13" t="s">
        <v>25</v>
      </c>
      <c r="D18" s="14">
        <v>0</v>
      </c>
      <c r="E18" s="14">
        <v>0</v>
      </c>
      <c r="F18" s="1"/>
    </row>
    <row r="19" spans="1:6" ht="12.75">
      <c r="A19" s="13" t="s">
        <v>26</v>
      </c>
      <c r="B19" s="13" t="s">
        <v>2</v>
      </c>
      <c r="C19" s="13" t="s">
        <v>27</v>
      </c>
      <c r="D19" s="14">
        <v>0</v>
      </c>
      <c r="E19" s="14">
        <v>0</v>
      </c>
      <c r="F19" s="1"/>
    </row>
    <row r="20" spans="1:6" ht="12.75">
      <c r="A20" s="13" t="s">
        <v>28</v>
      </c>
      <c r="B20" s="13" t="s">
        <v>2</v>
      </c>
      <c r="C20" s="13" t="s">
        <v>29</v>
      </c>
      <c r="D20" s="14">
        <v>8327600772</v>
      </c>
      <c r="E20" s="14">
        <v>10144614430</v>
      </c>
      <c r="F20" s="1"/>
    </row>
    <row r="21" spans="1:6" ht="12.75">
      <c r="A21" s="13" t="s">
        <v>30</v>
      </c>
      <c r="B21" s="13" t="s">
        <v>2</v>
      </c>
      <c r="C21" s="13" t="s">
        <v>31</v>
      </c>
      <c r="D21" s="14">
        <v>0</v>
      </c>
      <c r="E21" s="14">
        <v>0</v>
      </c>
      <c r="F21" s="1"/>
    </row>
    <row r="22" spans="1:6" s="6" customFormat="1" ht="12.75">
      <c r="A22" s="13" t="s">
        <v>32</v>
      </c>
      <c r="B22" s="13" t="s">
        <v>34</v>
      </c>
      <c r="C22" s="13" t="s">
        <v>33</v>
      </c>
      <c r="D22" s="14">
        <v>149412411288</v>
      </c>
      <c r="E22" s="14">
        <v>135855447468</v>
      </c>
      <c r="F22" s="4"/>
    </row>
    <row r="23" spans="1:6" ht="12.75">
      <c r="A23" s="13" t="s">
        <v>35</v>
      </c>
      <c r="B23" s="13" t="s">
        <v>2</v>
      </c>
      <c r="C23" s="13" t="s">
        <v>36</v>
      </c>
      <c r="D23" s="14">
        <v>150329055818</v>
      </c>
      <c r="E23" s="14">
        <v>136121274328</v>
      </c>
      <c r="F23" s="1"/>
    </row>
    <row r="24" spans="1:6" ht="12.75">
      <c r="A24" s="13" t="s">
        <v>37</v>
      </c>
      <c r="B24" s="13" t="s">
        <v>2</v>
      </c>
      <c r="C24" s="13" t="s">
        <v>38</v>
      </c>
      <c r="D24" s="14">
        <v>-916644530</v>
      </c>
      <c r="E24" s="14">
        <v>-265826860</v>
      </c>
      <c r="F24" s="1"/>
    </row>
    <row r="25" spans="1:6" s="6" customFormat="1" ht="12.75">
      <c r="A25" s="13" t="s">
        <v>39</v>
      </c>
      <c r="B25" s="13" t="s">
        <v>2</v>
      </c>
      <c r="C25" s="13" t="s">
        <v>40</v>
      </c>
      <c r="D25" s="14">
        <v>21975297990</v>
      </c>
      <c r="E25" s="14">
        <v>21283008259</v>
      </c>
      <c r="F25" s="4"/>
    </row>
    <row r="26" spans="1:6" ht="12.75">
      <c r="A26" s="13" t="s">
        <v>41</v>
      </c>
      <c r="B26" s="13" t="s">
        <v>2</v>
      </c>
      <c r="C26" s="13" t="s">
        <v>42</v>
      </c>
      <c r="D26" s="14">
        <v>198305457</v>
      </c>
      <c r="E26" s="14">
        <v>558560455</v>
      </c>
      <c r="F26" s="1"/>
    </row>
    <row r="27" spans="1:6" ht="12.75">
      <c r="A27" s="13" t="s">
        <v>43</v>
      </c>
      <c r="B27" s="13" t="s">
        <v>45</v>
      </c>
      <c r="C27" s="13" t="s">
        <v>44</v>
      </c>
      <c r="D27" s="14">
        <v>12463553926</v>
      </c>
      <c r="E27" s="14">
        <v>17908279014</v>
      </c>
      <c r="F27" s="1"/>
    </row>
    <row r="28" spans="1:6" ht="12.75">
      <c r="A28" s="13" t="s">
        <v>46</v>
      </c>
      <c r="B28" s="13" t="s">
        <v>2</v>
      </c>
      <c r="C28" s="13" t="s">
        <v>47</v>
      </c>
      <c r="D28" s="14">
        <v>9313438607</v>
      </c>
      <c r="E28" s="14">
        <v>2816168790</v>
      </c>
      <c r="F28" s="1"/>
    </row>
    <row r="29" spans="1:6" s="6" customFormat="1" ht="12.75">
      <c r="A29" s="13" t="s">
        <v>48</v>
      </c>
      <c r="B29" s="13" t="s">
        <v>2</v>
      </c>
      <c r="C29" s="13" t="s">
        <v>49</v>
      </c>
      <c r="D29" s="14">
        <v>0</v>
      </c>
      <c r="E29" s="14">
        <v>0</v>
      </c>
      <c r="F29" s="4"/>
    </row>
    <row r="30" spans="1:6" s="6" customFormat="1" ht="12" customHeight="1">
      <c r="A30" s="13" t="s">
        <v>50</v>
      </c>
      <c r="B30" s="13" t="s">
        <v>2</v>
      </c>
      <c r="C30" s="13" t="s">
        <v>51</v>
      </c>
      <c r="D30" s="14">
        <v>120119917633</v>
      </c>
      <c r="E30" s="14">
        <v>121119321636</v>
      </c>
      <c r="F30" s="4"/>
    </row>
    <row r="31" spans="1:6" s="6" customFormat="1" ht="12.75">
      <c r="A31" s="13" t="s">
        <v>52</v>
      </c>
      <c r="B31" s="13" t="s">
        <v>54</v>
      </c>
      <c r="C31" s="13" t="s">
        <v>53</v>
      </c>
      <c r="D31" s="14">
        <v>0</v>
      </c>
      <c r="E31" s="14">
        <v>0</v>
      </c>
      <c r="F31" s="4"/>
    </row>
    <row r="32" spans="1:6" ht="12.75">
      <c r="A32" s="13" t="s">
        <v>55</v>
      </c>
      <c r="B32" s="13" t="s">
        <v>2</v>
      </c>
      <c r="C32" s="13" t="s">
        <v>56</v>
      </c>
      <c r="D32" s="14">
        <v>0</v>
      </c>
      <c r="E32" s="14">
        <v>0</v>
      </c>
      <c r="F32" s="1"/>
    </row>
    <row r="33" spans="1:6" ht="12.75">
      <c r="A33" s="13" t="s">
        <v>57</v>
      </c>
      <c r="B33" s="13" t="s">
        <v>2</v>
      </c>
      <c r="C33" s="13" t="s">
        <v>58</v>
      </c>
      <c r="D33" s="14">
        <v>0</v>
      </c>
      <c r="E33" s="14">
        <v>0</v>
      </c>
      <c r="F33" s="1"/>
    </row>
    <row r="34" spans="1:6" ht="12.75">
      <c r="A34" s="13" t="s">
        <v>59</v>
      </c>
      <c r="B34" s="13" t="s">
        <v>2</v>
      </c>
      <c r="C34" s="13" t="s">
        <v>60</v>
      </c>
      <c r="D34" s="14">
        <v>0</v>
      </c>
      <c r="E34" s="14">
        <v>0</v>
      </c>
      <c r="F34" s="1"/>
    </row>
    <row r="35" spans="1:6" ht="12.75">
      <c r="A35" s="13" t="s">
        <v>61</v>
      </c>
      <c r="B35" s="13" t="s">
        <v>2</v>
      </c>
      <c r="C35" s="13" t="s">
        <v>62</v>
      </c>
      <c r="D35" s="14">
        <v>0</v>
      </c>
      <c r="E35" s="14">
        <v>0</v>
      </c>
      <c r="F35" s="1"/>
    </row>
    <row r="36" spans="1:6" s="6" customFormat="1" ht="12.75">
      <c r="A36" s="13" t="s">
        <v>63</v>
      </c>
      <c r="B36" s="13" t="s">
        <v>2</v>
      </c>
      <c r="C36" s="13" t="s">
        <v>64</v>
      </c>
      <c r="D36" s="14">
        <v>113751031731</v>
      </c>
      <c r="E36" s="14">
        <v>114686294907</v>
      </c>
      <c r="F36" s="4"/>
    </row>
    <row r="37" spans="1:6" s="6" customFormat="1" ht="12.75">
      <c r="A37" s="13" t="s">
        <v>65</v>
      </c>
      <c r="B37" s="13" t="s">
        <v>67</v>
      </c>
      <c r="C37" s="13" t="s">
        <v>66</v>
      </c>
      <c r="D37" s="14">
        <v>101606904049</v>
      </c>
      <c r="E37" s="14">
        <v>100424380229</v>
      </c>
      <c r="F37" s="4"/>
    </row>
    <row r="38" spans="1:6" ht="12.75">
      <c r="A38" s="13" t="s">
        <v>68</v>
      </c>
      <c r="B38" s="13" t="s">
        <v>2</v>
      </c>
      <c r="C38" s="13" t="s">
        <v>69</v>
      </c>
      <c r="D38" s="14">
        <v>108544180631</v>
      </c>
      <c r="E38" s="14">
        <v>108930441880</v>
      </c>
      <c r="F38" s="1"/>
    </row>
    <row r="39" spans="1:6" ht="12.75">
      <c r="A39" s="13" t="s">
        <v>70</v>
      </c>
      <c r="B39" s="13" t="s">
        <v>2</v>
      </c>
      <c r="C39" s="13" t="s">
        <v>71</v>
      </c>
      <c r="D39" s="14">
        <v>-6937276582</v>
      </c>
      <c r="E39" s="14">
        <v>-8506061651</v>
      </c>
      <c r="F39" s="1"/>
    </row>
    <row r="40" spans="1:6" s="6" customFormat="1" ht="12.75">
      <c r="A40" s="13" t="s">
        <v>72</v>
      </c>
      <c r="B40" s="13" t="s">
        <v>315</v>
      </c>
      <c r="C40" s="13" t="s">
        <v>73</v>
      </c>
      <c r="D40" s="14">
        <v>0</v>
      </c>
      <c r="E40" s="14">
        <v>0</v>
      </c>
      <c r="F40" s="4"/>
    </row>
    <row r="41" spans="1:6" ht="12.75">
      <c r="A41" s="13" t="s">
        <v>68</v>
      </c>
      <c r="B41" s="13" t="s">
        <v>2</v>
      </c>
      <c r="C41" s="13" t="s">
        <v>74</v>
      </c>
      <c r="D41" s="14">
        <v>0</v>
      </c>
      <c r="E41" s="14">
        <v>0</v>
      </c>
      <c r="F41" s="1"/>
    </row>
    <row r="42" spans="1:6" ht="12.75">
      <c r="A42" s="13" t="s">
        <v>70</v>
      </c>
      <c r="B42" s="13" t="s">
        <v>2</v>
      </c>
      <c r="C42" s="13" t="s">
        <v>75</v>
      </c>
      <c r="D42" s="14">
        <v>0</v>
      </c>
      <c r="E42" s="14">
        <v>0</v>
      </c>
      <c r="F42" s="1"/>
    </row>
    <row r="43" spans="1:6" s="6" customFormat="1" ht="12.75">
      <c r="A43" s="13" t="s">
        <v>76</v>
      </c>
      <c r="B43" s="13" t="s">
        <v>316</v>
      </c>
      <c r="C43" s="13" t="s">
        <v>77</v>
      </c>
      <c r="D43" s="14">
        <v>10145769334</v>
      </c>
      <c r="E43" s="14">
        <v>11554565156</v>
      </c>
      <c r="F43" s="4"/>
    </row>
    <row r="44" spans="1:6" ht="12.75">
      <c r="A44" s="13" t="s">
        <v>68</v>
      </c>
      <c r="B44" s="13" t="s">
        <v>2</v>
      </c>
      <c r="C44" s="13" t="s">
        <v>78</v>
      </c>
      <c r="D44" s="14">
        <v>10224148327</v>
      </c>
      <c r="E44" s="14">
        <v>11637548327</v>
      </c>
      <c r="F44" s="1"/>
    </row>
    <row r="45" spans="1:6" ht="12.75">
      <c r="A45" s="13" t="s">
        <v>70</v>
      </c>
      <c r="B45" s="13" t="s">
        <v>2</v>
      </c>
      <c r="C45" s="13" t="s">
        <v>79</v>
      </c>
      <c r="D45" s="14">
        <v>-78378993</v>
      </c>
      <c r="E45" s="14">
        <v>-82983171</v>
      </c>
      <c r="F45" s="1"/>
    </row>
    <row r="46" spans="1:6" ht="12.75">
      <c r="A46" s="13" t="s">
        <v>80</v>
      </c>
      <c r="B46" s="13" t="s">
        <v>82</v>
      </c>
      <c r="C46" s="13" t="s">
        <v>81</v>
      </c>
      <c r="D46" s="14">
        <v>1998358348</v>
      </c>
      <c r="E46" s="14">
        <v>2707349522</v>
      </c>
      <c r="F46" s="1"/>
    </row>
    <row r="47" spans="1:6" s="6" customFormat="1" ht="12.75">
      <c r="A47" s="13" t="s">
        <v>83</v>
      </c>
      <c r="B47" s="13" t="s">
        <v>317</v>
      </c>
      <c r="C47" s="13" t="s">
        <v>84</v>
      </c>
      <c r="D47" s="14">
        <v>0</v>
      </c>
      <c r="E47" s="14">
        <v>0</v>
      </c>
      <c r="F47" s="4"/>
    </row>
    <row r="48" spans="1:6" ht="12.75">
      <c r="A48" s="13" t="s">
        <v>68</v>
      </c>
      <c r="B48" s="13" t="s">
        <v>2</v>
      </c>
      <c r="C48" s="13" t="s">
        <v>85</v>
      </c>
      <c r="D48" s="14">
        <v>0</v>
      </c>
      <c r="E48" s="14">
        <v>0</v>
      </c>
      <c r="F48" s="1"/>
    </row>
    <row r="49" spans="1:6" ht="12.75">
      <c r="A49" s="13" t="s">
        <v>70</v>
      </c>
      <c r="B49" s="13" t="s">
        <v>2</v>
      </c>
      <c r="C49" s="13" t="s">
        <v>86</v>
      </c>
      <c r="D49" s="14">
        <v>0</v>
      </c>
      <c r="E49" s="14">
        <v>0</v>
      </c>
      <c r="F49" s="1"/>
    </row>
    <row r="50" spans="1:6" s="6" customFormat="1" ht="12.75">
      <c r="A50" s="13" t="s">
        <v>87</v>
      </c>
      <c r="B50" s="13" t="s">
        <v>89</v>
      </c>
      <c r="C50" s="13" t="s">
        <v>88</v>
      </c>
      <c r="D50" s="14">
        <v>3619922558</v>
      </c>
      <c r="E50" s="14">
        <v>3619922558</v>
      </c>
      <c r="F50" s="4"/>
    </row>
    <row r="51" spans="1:6" ht="12.75">
      <c r="A51" s="13" t="s">
        <v>90</v>
      </c>
      <c r="B51" s="13" t="s">
        <v>2</v>
      </c>
      <c r="C51" s="13" t="s">
        <v>91</v>
      </c>
      <c r="D51" s="14">
        <v>0</v>
      </c>
      <c r="E51" s="14">
        <v>0</v>
      </c>
      <c r="F51" s="1"/>
    </row>
    <row r="52" spans="1:6" ht="12.75">
      <c r="A52" s="13" t="s">
        <v>92</v>
      </c>
      <c r="B52" s="13" t="s">
        <v>2</v>
      </c>
      <c r="C52" s="13" t="s">
        <v>93</v>
      </c>
      <c r="D52" s="14">
        <v>0</v>
      </c>
      <c r="E52" s="14">
        <v>0</v>
      </c>
      <c r="F52" s="1"/>
    </row>
    <row r="53" spans="1:6" ht="12.75">
      <c r="A53" s="13" t="s">
        <v>94</v>
      </c>
      <c r="B53" s="13" t="s">
        <v>2</v>
      </c>
      <c r="C53" s="13" t="s">
        <v>95</v>
      </c>
      <c r="D53" s="14">
        <v>3619922558</v>
      </c>
      <c r="E53" s="14">
        <v>3619922558</v>
      </c>
      <c r="F53" s="1"/>
    </row>
    <row r="54" spans="1:6" ht="12.75">
      <c r="A54" s="13" t="s">
        <v>96</v>
      </c>
      <c r="B54" s="13" t="s">
        <v>2</v>
      </c>
      <c r="C54" s="13" t="s">
        <v>97</v>
      </c>
      <c r="D54" s="14">
        <v>0</v>
      </c>
      <c r="E54" s="14">
        <v>0</v>
      </c>
      <c r="F54" s="1"/>
    </row>
    <row r="55" spans="1:6" s="6" customFormat="1" ht="12.75">
      <c r="A55" s="13" t="s">
        <v>98</v>
      </c>
      <c r="B55" s="13" t="s">
        <v>2</v>
      </c>
      <c r="C55" s="13" t="s">
        <v>99</v>
      </c>
      <c r="D55" s="14">
        <v>2748963344</v>
      </c>
      <c r="E55" s="14">
        <v>2813104171</v>
      </c>
      <c r="F55" s="4"/>
    </row>
    <row r="56" spans="1:6" ht="12.75">
      <c r="A56" s="13" t="s">
        <v>100</v>
      </c>
      <c r="B56" s="13" t="s">
        <v>318</v>
      </c>
      <c r="C56" s="13" t="s">
        <v>101</v>
      </c>
      <c r="D56" s="14">
        <v>2628863344</v>
      </c>
      <c r="E56" s="14">
        <v>2693004171</v>
      </c>
      <c r="F56" s="1"/>
    </row>
    <row r="57" spans="1:6" ht="12.75">
      <c r="A57" s="13" t="s">
        <v>102</v>
      </c>
      <c r="B57" s="13" t="s">
        <v>104</v>
      </c>
      <c r="C57" s="13" t="s">
        <v>103</v>
      </c>
      <c r="D57" s="14">
        <v>0</v>
      </c>
      <c r="E57" s="14">
        <v>0</v>
      </c>
      <c r="F57" s="1"/>
    </row>
    <row r="58" spans="1:6" ht="12.75">
      <c r="A58" s="13" t="s">
        <v>105</v>
      </c>
      <c r="B58" s="13" t="s">
        <v>2</v>
      </c>
      <c r="C58" s="13" t="s">
        <v>106</v>
      </c>
      <c r="D58" s="14">
        <v>120100000</v>
      </c>
      <c r="E58" s="14">
        <v>120100000</v>
      </c>
      <c r="F58" s="1"/>
    </row>
    <row r="59" spans="1:6" s="6" customFormat="1" ht="12.75">
      <c r="A59" s="13" t="s">
        <v>107</v>
      </c>
      <c r="B59" s="13" t="s">
        <v>2</v>
      </c>
      <c r="C59" s="13" t="s">
        <v>108</v>
      </c>
      <c r="D59" s="14">
        <v>516737444586</v>
      </c>
      <c r="E59" s="14">
        <v>493448669114</v>
      </c>
      <c r="F59" s="4"/>
    </row>
    <row r="60" spans="1:6" s="6" customFormat="1" ht="12.75">
      <c r="A60" s="13" t="s">
        <v>109</v>
      </c>
      <c r="B60" s="13" t="s">
        <v>2</v>
      </c>
      <c r="C60" s="13" t="s">
        <v>110</v>
      </c>
      <c r="D60" s="14">
        <v>287029038254</v>
      </c>
      <c r="E60" s="14">
        <v>256823356687</v>
      </c>
      <c r="F60" s="4"/>
    </row>
    <row r="61" spans="1:6" s="6" customFormat="1" ht="12.75">
      <c r="A61" s="13" t="s">
        <v>111</v>
      </c>
      <c r="B61" s="13" t="s">
        <v>2</v>
      </c>
      <c r="C61" s="13" t="s">
        <v>112</v>
      </c>
      <c r="D61" s="14">
        <v>250022164508</v>
      </c>
      <c r="E61" s="14">
        <v>208603925921</v>
      </c>
      <c r="F61" s="4"/>
    </row>
    <row r="62" spans="1:6" ht="12.75">
      <c r="A62" s="13" t="s">
        <v>113</v>
      </c>
      <c r="B62" s="13" t="s">
        <v>115</v>
      </c>
      <c r="C62" s="13" t="s">
        <v>114</v>
      </c>
      <c r="D62" s="14">
        <v>206796706151</v>
      </c>
      <c r="E62" s="14">
        <v>160046934574</v>
      </c>
      <c r="F62" s="1"/>
    </row>
    <row r="63" spans="1:6" ht="12.75">
      <c r="A63" s="13" t="s">
        <v>116</v>
      </c>
      <c r="B63" s="13" t="s">
        <v>2</v>
      </c>
      <c r="C63" s="13" t="s">
        <v>117</v>
      </c>
      <c r="D63" s="14">
        <v>24475915865</v>
      </c>
      <c r="E63" s="14">
        <v>19977087398</v>
      </c>
      <c r="F63" s="1"/>
    </row>
    <row r="64" spans="1:6" ht="12.75">
      <c r="A64" s="13" t="s">
        <v>118</v>
      </c>
      <c r="B64" s="13" t="s">
        <v>2</v>
      </c>
      <c r="C64" s="13" t="s">
        <v>119</v>
      </c>
      <c r="D64" s="14">
        <v>10339522601</v>
      </c>
      <c r="E64" s="14">
        <v>19525764052</v>
      </c>
      <c r="F64" s="1"/>
    </row>
    <row r="65" spans="1:6" ht="12.75">
      <c r="A65" s="13" t="s">
        <v>120</v>
      </c>
      <c r="B65" s="13" t="s">
        <v>45</v>
      </c>
      <c r="C65" s="13" t="s">
        <v>121</v>
      </c>
      <c r="D65" s="14">
        <v>1837309147</v>
      </c>
      <c r="E65" s="14">
        <v>3710719404</v>
      </c>
      <c r="F65" s="1"/>
    </row>
    <row r="66" spans="1:6" ht="12.75">
      <c r="A66" s="13" t="s">
        <v>122</v>
      </c>
      <c r="B66" s="13" t="s">
        <v>2</v>
      </c>
      <c r="C66" s="13" t="s">
        <v>123</v>
      </c>
      <c r="D66" s="14">
        <v>2904132558</v>
      </c>
      <c r="E66" s="14">
        <v>2114215949</v>
      </c>
      <c r="F66" s="1"/>
    </row>
    <row r="67" spans="1:6" ht="12.75">
      <c r="A67" s="13" t="s">
        <v>124</v>
      </c>
      <c r="B67" s="13" t="s">
        <v>126</v>
      </c>
      <c r="C67" s="13" t="s">
        <v>125</v>
      </c>
      <c r="D67" s="14">
        <v>1201723434</v>
      </c>
      <c r="E67" s="14">
        <v>610029329</v>
      </c>
      <c r="F67" s="1"/>
    </row>
    <row r="68" spans="1:6" ht="12.75">
      <c r="A68" s="13" t="s">
        <v>127</v>
      </c>
      <c r="B68" s="13" t="s">
        <v>129</v>
      </c>
      <c r="C68" s="13" t="s">
        <v>128</v>
      </c>
      <c r="D68" s="14">
        <v>0</v>
      </c>
      <c r="E68" s="14">
        <v>0</v>
      </c>
      <c r="F68" s="1"/>
    </row>
    <row r="69" spans="1:6" ht="12.75">
      <c r="A69" s="13" t="s">
        <v>130</v>
      </c>
      <c r="B69" s="13" t="s">
        <v>2</v>
      </c>
      <c r="C69" s="13" t="s">
        <v>131</v>
      </c>
      <c r="D69" s="14">
        <v>0</v>
      </c>
      <c r="E69" s="14">
        <v>0</v>
      </c>
      <c r="F69" s="1"/>
    </row>
    <row r="70" spans="1:6" ht="12.75">
      <c r="A70" s="13" t="s">
        <v>132</v>
      </c>
      <c r="B70" s="13" t="s">
        <v>134</v>
      </c>
      <c r="C70" s="13" t="s">
        <v>133</v>
      </c>
      <c r="D70" s="14">
        <v>2466854752</v>
      </c>
      <c r="E70" s="14">
        <v>2619175215</v>
      </c>
      <c r="F70" s="1"/>
    </row>
    <row r="71" spans="1:6" s="6" customFormat="1" ht="12.75">
      <c r="A71" s="13" t="s">
        <v>319</v>
      </c>
      <c r="B71" s="13" t="s">
        <v>2</v>
      </c>
      <c r="C71" s="13" t="s">
        <v>136</v>
      </c>
      <c r="D71" s="14">
        <v>0</v>
      </c>
      <c r="E71" s="14">
        <v>0</v>
      </c>
      <c r="F71" s="4"/>
    </row>
    <row r="72" spans="1:6" s="6" customFormat="1" ht="12.75">
      <c r="A72" s="13" t="s">
        <v>135</v>
      </c>
      <c r="B72" s="13" t="s">
        <v>2</v>
      </c>
      <c r="C72" s="13" t="s">
        <v>320</v>
      </c>
      <c r="D72" s="14">
        <v>37006873746</v>
      </c>
      <c r="E72" s="14">
        <v>48219430766</v>
      </c>
      <c r="F72" s="4"/>
    </row>
    <row r="73" spans="1:6" ht="12.75">
      <c r="A73" s="13" t="s">
        <v>137</v>
      </c>
      <c r="B73" s="13" t="s">
        <v>2</v>
      </c>
      <c r="C73" s="13" t="s">
        <v>321</v>
      </c>
      <c r="D73" s="14">
        <v>0</v>
      </c>
      <c r="E73" s="14">
        <v>0</v>
      </c>
      <c r="F73" s="1"/>
    </row>
    <row r="74" spans="1:6" ht="12.75">
      <c r="A74" s="13" t="s">
        <v>138</v>
      </c>
      <c r="B74" s="13" t="s">
        <v>139</v>
      </c>
      <c r="C74" s="13" t="s">
        <v>322</v>
      </c>
      <c r="D74" s="14">
        <v>0</v>
      </c>
      <c r="E74" s="14">
        <v>0</v>
      </c>
      <c r="F74" s="1"/>
    </row>
    <row r="75" spans="1:6" ht="12.75">
      <c r="A75" s="13" t="s">
        <v>140</v>
      </c>
      <c r="B75" s="13" t="s">
        <v>2</v>
      </c>
      <c r="C75" s="13" t="s">
        <v>323</v>
      </c>
      <c r="D75" s="14">
        <v>0</v>
      </c>
      <c r="E75" s="14">
        <v>0</v>
      </c>
      <c r="F75" s="1"/>
    </row>
    <row r="76" spans="1:6" ht="12.75">
      <c r="A76" s="13" t="s">
        <v>141</v>
      </c>
      <c r="B76" s="13" t="s">
        <v>142</v>
      </c>
      <c r="C76" s="13" t="s">
        <v>324</v>
      </c>
      <c r="D76" s="14">
        <v>36968193098</v>
      </c>
      <c r="E76" s="14">
        <v>48165464248</v>
      </c>
      <c r="F76" s="1"/>
    </row>
    <row r="77" spans="1:6" s="6" customFormat="1" ht="12.75">
      <c r="A77" s="13" t="s">
        <v>143</v>
      </c>
      <c r="B77" s="13" t="s">
        <v>104</v>
      </c>
      <c r="C77" s="13" t="s">
        <v>325</v>
      </c>
      <c r="D77" s="14">
        <v>0</v>
      </c>
      <c r="E77" s="14">
        <v>0</v>
      </c>
      <c r="F77" s="4"/>
    </row>
    <row r="78" spans="1:6" s="6" customFormat="1" ht="12.75">
      <c r="A78" s="13" t="s">
        <v>326</v>
      </c>
      <c r="B78" s="13" t="s">
        <v>2</v>
      </c>
      <c r="C78" s="13" t="s">
        <v>327</v>
      </c>
      <c r="D78" s="14">
        <v>38680648</v>
      </c>
      <c r="E78" s="14">
        <v>53966518</v>
      </c>
      <c r="F78" s="4"/>
    </row>
    <row r="79" spans="1:6" ht="12.75">
      <c r="A79" s="13" t="s">
        <v>328</v>
      </c>
      <c r="B79" s="13" t="s">
        <v>2</v>
      </c>
      <c r="C79" s="13" t="s">
        <v>329</v>
      </c>
      <c r="D79" s="14">
        <v>0</v>
      </c>
      <c r="E79" s="14">
        <v>0</v>
      </c>
      <c r="F79" s="1"/>
    </row>
    <row r="80" spans="1:6" s="6" customFormat="1" ht="12.75">
      <c r="A80" s="13" t="s">
        <v>144</v>
      </c>
      <c r="B80" s="13" t="s">
        <v>2</v>
      </c>
      <c r="C80" s="13" t="s">
        <v>145</v>
      </c>
      <c r="D80" s="14">
        <v>229708406332</v>
      </c>
      <c r="E80" s="14">
        <v>236625312427</v>
      </c>
      <c r="F80" s="4"/>
    </row>
    <row r="81" spans="1:6" s="6" customFormat="1" ht="12.75">
      <c r="A81" s="13" t="s">
        <v>146</v>
      </c>
      <c r="B81" s="13" t="s">
        <v>148</v>
      </c>
      <c r="C81" s="13" t="s">
        <v>147</v>
      </c>
      <c r="D81" s="14">
        <v>229129209747</v>
      </c>
      <c r="E81" s="14">
        <v>236348609435</v>
      </c>
      <c r="F81" s="4"/>
    </row>
    <row r="82" spans="1:6" ht="12.75">
      <c r="A82" s="13" t="s">
        <v>149</v>
      </c>
      <c r="B82" s="13" t="s">
        <v>2</v>
      </c>
      <c r="C82" s="13" t="s">
        <v>150</v>
      </c>
      <c r="D82" s="14">
        <v>107431920000</v>
      </c>
      <c r="E82" s="14">
        <v>107431920000</v>
      </c>
      <c r="F82" s="1"/>
    </row>
    <row r="83" spans="1:6" ht="12.75">
      <c r="A83" s="13" t="s">
        <v>151</v>
      </c>
      <c r="B83" s="13" t="s">
        <v>2</v>
      </c>
      <c r="C83" s="13" t="s">
        <v>152</v>
      </c>
      <c r="D83" s="14">
        <v>79266897909</v>
      </c>
      <c r="E83" s="14">
        <v>79266897909</v>
      </c>
      <c r="F83" s="1"/>
    </row>
    <row r="84" spans="1:6" ht="12.75">
      <c r="A84" s="13" t="s">
        <v>153</v>
      </c>
      <c r="B84" s="13" t="s">
        <v>2</v>
      </c>
      <c r="C84" s="13" t="s">
        <v>154</v>
      </c>
      <c r="D84" s="14">
        <v>-2089741544</v>
      </c>
      <c r="E84" s="14">
        <v>-2089741544</v>
      </c>
      <c r="F84" s="1"/>
    </row>
    <row r="85" spans="1:6" ht="12.75">
      <c r="A85" s="13" t="s">
        <v>155</v>
      </c>
      <c r="B85" s="13" t="s">
        <v>2</v>
      </c>
      <c r="C85" s="13" t="s">
        <v>156</v>
      </c>
      <c r="D85" s="14">
        <v>0</v>
      </c>
      <c r="E85" s="14">
        <v>0</v>
      </c>
      <c r="F85" s="1"/>
    </row>
    <row r="86" spans="1:6" ht="12.75">
      <c r="A86" s="13" t="s">
        <v>157</v>
      </c>
      <c r="B86" s="13" t="s">
        <v>2</v>
      </c>
      <c r="C86" s="13" t="s">
        <v>158</v>
      </c>
      <c r="D86" s="14">
        <v>0</v>
      </c>
      <c r="E86" s="14">
        <v>0</v>
      </c>
      <c r="F86" s="1"/>
    </row>
    <row r="87" spans="1:6" ht="12.75">
      <c r="A87" s="13" t="s">
        <v>159</v>
      </c>
      <c r="B87" s="13" t="s">
        <v>161</v>
      </c>
      <c r="C87" s="13" t="s">
        <v>160</v>
      </c>
      <c r="D87" s="14">
        <v>17340056655</v>
      </c>
      <c r="E87" s="14">
        <v>17340056655</v>
      </c>
      <c r="F87" s="1"/>
    </row>
    <row r="88" spans="1:6" ht="12.75">
      <c r="A88" s="13" t="s">
        <v>162</v>
      </c>
      <c r="B88" s="13" t="s">
        <v>161</v>
      </c>
      <c r="C88" s="13" t="s">
        <v>163</v>
      </c>
      <c r="D88" s="14">
        <v>5346611778</v>
      </c>
      <c r="E88" s="14">
        <v>5346611778</v>
      </c>
      <c r="F88" s="1"/>
    </row>
    <row r="89" spans="1:6" s="6" customFormat="1" ht="12.75">
      <c r="A89" s="13" t="s">
        <v>164</v>
      </c>
      <c r="B89" s="13" t="s">
        <v>161</v>
      </c>
      <c r="C89" s="13" t="s">
        <v>165</v>
      </c>
      <c r="D89" s="14">
        <v>0</v>
      </c>
      <c r="E89" s="14">
        <v>0</v>
      </c>
      <c r="F89" s="4"/>
    </row>
    <row r="90" spans="1:6" ht="12.75">
      <c r="A90" s="13" t="s">
        <v>166</v>
      </c>
      <c r="B90" s="13" t="s">
        <v>2</v>
      </c>
      <c r="C90" s="13" t="s">
        <v>167</v>
      </c>
      <c r="D90" s="14">
        <v>21833464949</v>
      </c>
      <c r="E90" s="14">
        <v>29052864637</v>
      </c>
      <c r="F90" s="1"/>
    </row>
    <row r="91" spans="1:6" ht="12.75">
      <c r="A91" s="13" t="s">
        <v>168</v>
      </c>
      <c r="B91" s="13" t="s">
        <v>2</v>
      </c>
      <c r="C91" s="13" t="s">
        <v>169</v>
      </c>
      <c r="D91" s="14">
        <v>0</v>
      </c>
      <c r="E91" s="14">
        <v>0</v>
      </c>
      <c r="F91" s="1"/>
    </row>
    <row r="92" spans="1:6" ht="12.75">
      <c r="A92" s="13" t="s">
        <v>330</v>
      </c>
      <c r="B92" s="13" t="s">
        <v>2</v>
      </c>
      <c r="C92" s="13" t="s">
        <v>331</v>
      </c>
      <c r="D92" s="14">
        <v>0</v>
      </c>
      <c r="E92" s="14">
        <v>0</v>
      </c>
      <c r="F92" s="1"/>
    </row>
    <row r="93" spans="1:5" s="6" customFormat="1" ht="12.75">
      <c r="A93" s="13" t="s">
        <v>170</v>
      </c>
      <c r="B93" s="13" t="s">
        <v>148</v>
      </c>
      <c r="C93" s="13" t="s">
        <v>171</v>
      </c>
      <c r="D93" s="14">
        <v>579196585</v>
      </c>
      <c r="E93" s="14">
        <v>276702992</v>
      </c>
    </row>
    <row r="94" spans="1:5" s="6" customFormat="1" ht="12.75">
      <c r="A94" s="13" t="s">
        <v>172</v>
      </c>
      <c r="B94" s="13" t="s">
        <v>2</v>
      </c>
      <c r="C94" s="13" t="s">
        <v>173</v>
      </c>
      <c r="D94" s="14">
        <v>579196585</v>
      </c>
      <c r="E94" s="14">
        <v>276702992</v>
      </c>
    </row>
    <row r="95" spans="1:5" s="6" customFormat="1" ht="12.75">
      <c r="A95" s="13" t="s">
        <v>174</v>
      </c>
      <c r="B95" s="13" t="s">
        <v>2</v>
      </c>
      <c r="C95" s="13" t="s">
        <v>175</v>
      </c>
      <c r="D95" s="14">
        <v>0</v>
      </c>
      <c r="E95" s="14">
        <v>0</v>
      </c>
    </row>
    <row r="96" spans="1:5" ht="12.75">
      <c r="A96" s="13" t="s">
        <v>176</v>
      </c>
      <c r="B96" s="13" t="s">
        <v>2</v>
      </c>
      <c r="C96" s="13" t="s">
        <v>177</v>
      </c>
      <c r="D96" s="14">
        <v>0</v>
      </c>
      <c r="E96" s="14">
        <v>0</v>
      </c>
    </row>
    <row r="97" spans="1:5" ht="12.75">
      <c r="A97" s="13" t="s">
        <v>178</v>
      </c>
      <c r="B97" s="13" t="s">
        <v>2</v>
      </c>
      <c r="C97" s="13" t="s">
        <v>179</v>
      </c>
      <c r="D97" s="14">
        <v>0</v>
      </c>
      <c r="E97" s="14">
        <v>0</v>
      </c>
    </row>
    <row r="98" spans="1:5" s="6" customFormat="1" ht="12.75">
      <c r="A98" s="13" t="s">
        <v>180</v>
      </c>
      <c r="B98" s="13" t="s">
        <v>2</v>
      </c>
      <c r="C98" s="13" t="s">
        <v>181</v>
      </c>
      <c r="D98" s="14">
        <v>516737444586</v>
      </c>
      <c r="E98" s="14">
        <v>493448669114</v>
      </c>
    </row>
    <row r="99" spans="1:5" ht="12.75">
      <c r="A99" s="13" t="s">
        <v>182</v>
      </c>
      <c r="B99" s="13" t="s">
        <v>2</v>
      </c>
      <c r="C99" s="13" t="s">
        <v>2</v>
      </c>
      <c r="D99" s="14">
        <v>582166163.98</v>
      </c>
      <c r="E99" s="14">
        <v>1784128438.42</v>
      </c>
    </row>
    <row r="100" spans="1:5" ht="12.75">
      <c r="A100" s="13" t="s">
        <v>183</v>
      </c>
      <c r="B100" s="13" t="s">
        <v>184</v>
      </c>
      <c r="C100" s="13" t="s">
        <v>2</v>
      </c>
      <c r="D100" s="14">
        <v>0</v>
      </c>
      <c r="E100" s="14">
        <v>0</v>
      </c>
    </row>
    <row r="101" spans="1:5" ht="12.75">
      <c r="A101" s="13" t="s">
        <v>185</v>
      </c>
      <c r="B101" s="13" t="s">
        <v>2</v>
      </c>
      <c r="C101" s="13" t="s">
        <v>2</v>
      </c>
      <c r="D101" s="14">
        <v>0</v>
      </c>
      <c r="E101" s="14">
        <v>0</v>
      </c>
    </row>
    <row r="102" spans="1:5" ht="12.75">
      <c r="A102" s="13" t="s">
        <v>186</v>
      </c>
      <c r="B102" s="13" t="s">
        <v>2</v>
      </c>
      <c r="C102" s="13" t="s">
        <v>2</v>
      </c>
      <c r="D102" s="14">
        <v>0</v>
      </c>
      <c r="E102" s="14">
        <v>0</v>
      </c>
    </row>
    <row r="103" spans="1:5" s="1" customFormat="1" ht="12.75">
      <c r="A103" s="13" t="s">
        <v>187</v>
      </c>
      <c r="B103" s="13" t="s">
        <v>2</v>
      </c>
      <c r="C103" s="13" t="s">
        <v>2</v>
      </c>
      <c r="D103" s="14">
        <v>0</v>
      </c>
      <c r="E103" s="14">
        <v>0</v>
      </c>
    </row>
    <row r="104" spans="1:5" s="4" customFormat="1" ht="12.75">
      <c r="A104" s="13" t="s">
        <v>188</v>
      </c>
      <c r="B104" s="13" t="s">
        <v>2</v>
      </c>
      <c r="C104" s="13" t="s">
        <v>2</v>
      </c>
      <c r="D104" s="14">
        <v>1081931.98</v>
      </c>
      <c r="E104" s="14">
        <v>1210231.42</v>
      </c>
    </row>
    <row r="105" spans="1:5" s="1" customFormat="1" ht="12.75">
      <c r="A105" s="13" t="s">
        <v>189</v>
      </c>
      <c r="B105" s="13" t="s">
        <v>2</v>
      </c>
      <c r="C105" s="13" t="s">
        <v>2</v>
      </c>
      <c r="D105" s="14">
        <v>0</v>
      </c>
      <c r="E105" s="14">
        <v>0</v>
      </c>
    </row>
    <row r="106" spans="1:5" s="1" customFormat="1" ht="12.75">
      <c r="A106" s="13" t="s">
        <v>393</v>
      </c>
      <c r="B106" s="13" t="s">
        <v>2</v>
      </c>
      <c r="C106" s="13" t="s">
        <v>2</v>
      </c>
      <c r="D106" s="14">
        <v>581084232</v>
      </c>
      <c r="E106" s="14">
        <v>1782918207</v>
      </c>
    </row>
    <row r="107" spans="1:5" s="1" customFormat="1" ht="12.75">
      <c r="A107" s="13"/>
      <c r="B107" s="13"/>
      <c r="C107" s="13"/>
      <c r="D107" s="14"/>
      <c r="E107" s="14"/>
    </row>
    <row r="108" spans="1:5" s="1" customFormat="1" ht="12.75">
      <c r="A108" s="5"/>
      <c r="B108" s="5"/>
      <c r="C108" s="5"/>
      <c r="D108" s="207"/>
      <c r="E108" s="207"/>
    </row>
    <row r="109" spans="1:5" s="1" customFormat="1" ht="12.75">
      <c r="A109" s="204" t="s">
        <v>391</v>
      </c>
      <c r="B109" s="204"/>
      <c r="C109" s="204"/>
      <c r="D109" s="204"/>
      <c r="E109" s="204"/>
    </row>
    <row r="110" spans="1:4" s="4" customFormat="1" ht="12.75">
      <c r="A110" s="4" t="s">
        <v>228</v>
      </c>
      <c r="D110" s="4" t="s">
        <v>229</v>
      </c>
    </row>
    <row r="111" s="1" customFormat="1" ht="12.75"/>
    <row r="112" s="1" customFormat="1" ht="12.75"/>
    <row r="113" spans="6:9" s="1" customFormat="1" ht="12.75">
      <c r="F113"/>
      <c r="G113"/>
      <c r="H113"/>
      <c r="I113"/>
    </row>
    <row r="114" spans="1:5" ht="12.75">
      <c r="A114" s="1"/>
      <c r="B114" s="1"/>
      <c r="C114" s="1"/>
      <c r="D114" s="1"/>
      <c r="E114" s="1"/>
    </row>
    <row r="115" s="4" customFormat="1" ht="12.75">
      <c r="A115" s="4" t="s">
        <v>394</v>
      </c>
    </row>
  </sheetData>
  <mergeCells count="1">
    <mergeCell ref="A109:E109"/>
  </mergeCells>
  <printOptions/>
  <pageMargins left="0.35" right="0.39" top="0.29" bottom="0.64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baoth</dc:creator>
  <cp:keywords/>
  <dc:description/>
  <cp:lastModifiedBy>hangtt</cp:lastModifiedBy>
  <cp:lastPrinted>2010-05-12T11:33:39Z</cp:lastPrinted>
  <dcterms:created xsi:type="dcterms:W3CDTF">2008-05-02T06:45:14Z</dcterms:created>
  <dcterms:modified xsi:type="dcterms:W3CDTF">2010-05-18T02:37:45Z</dcterms:modified>
  <cp:category/>
  <cp:version/>
  <cp:contentType/>
  <cp:contentStatus/>
</cp:coreProperties>
</file>